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15195" windowHeight="9825" activeTab="0"/>
  </bookViews>
  <sheets>
    <sheet name="Sale List" sheetId="1" r:id="rId1"/>
    <sheet name="Ma liste de recherche" sheetId="2" r:id="rId2"/>
    <sheet name="Synthèse" sheetId="3" r:id="rId3"/>
  </sheets>
  <externalReferences>
    <externalReference r:id="rId6"/>
  </externalReferences>
  <definedNames>
    <definedName name="_xlnm._FilterDatabase" localSheetId="0" hidden="1">'Sale List'!$A$1:$N$202</definedName>
    <definedName name="_xlnm.Print_Titles" localSheetId="0">'Sale List'!$1:$1</definedName>
    <definedName name="_xlnm.Print_Area" localSheetId="0">'Sale List'!$A:$I</definedName>
  </definedNames>
  <calcPr fullCalcOnLoad="1"/>
</workbook>
</file>

<file path=xl/comments1.xml><?xml version="1.0" encoding="utf-8"?>
<comments xmlns="http://schemas.openxmlformats.org/spreadsheetml/2006/main">
  <authors>
    <author>Kdrth</author>
  </authors>
  <commentList>
    <comment ref="G1" authorId="0">
      <text>
        <r>
          <rPr>
            <sz val="8"/>
            <rFont val="Tahoma"/>
            <family val="0"/>
          </rPr>
          <t xml:space="preserve">
1 = Great ... 3 = Bad
First = Sleeve
Second = Record
</t>
        </r>
      </text>
    </comment>
  </commentList>
</comments>
</file>

<file path=xl/sharedStrings.xml><?xml version="1.0" encoding="utf-8"?>
<sst xmlns="http://schemas.openxmlformats.org/spreadsheetml/2006/main" count="1439" uniqueCount="487">
  <si>
    <t>Assassin</t>
  </si>
  <si>
    <t>Calling All Destroyers</t>
  </si>
  <si>
    <t>Disposible Heroes</t>
  </si>
  <si>
    <t>Metal Up Your Ass</t>
  </si>
  <si>
    <t>Sad But True</t>
  </si>
  <si>
    <t>The Hexenhammer</t>
  </si>
  <si>
    <t>Whiplash</t>
  </si>
  <si>
    <t>Lp</t>
  </si>
  <si>
    <t>10inch</t>
  </si>
  <si>
    <t>7inch</t>
  </si>
  <si>
    <t>Format</t>
  </si>
  <si>
    <t>Title</t>
  </si>
  <si>
    <t xml:space="preserve">One Edit/Lp Version </t>
  </si>
  <si>
    <t>Cd</t>
  </si>
  <si>
    <t xml:space="preserve">The Unforgiven / Killing Time </t>
  </si>
  <si>
    <t>Country</t>
  </si>
  <si>
    <t>Uk</t>
  </si>
  <si>
    <t>Usa</t>
  </si>
  <si>
    <t>12inch</t>
  </si>
  <si>
    <t xml:space="preserve">Enter Sandman / Enter Sandman </t>
  </si>
  <si>
    <t>Brazil</t>
  </si>
  <si>
    <t>The Unforgiven / + U2, B ADAMS &amp; TFF</t>
  </si>
  <si>
    <t>Argentina</t>
  </si>
  <si>
    <t xml:space="preserve">Stone Cold Crazy </t>
  </si>
  <si>
    <t xml:space="preserve">Enter Sandman / Stone Cold Crazy </t>
  </si>
  <si>
    <t>France</t>
  </si>
  <si>
    <t>Cut</t>
  </si>
  <si>
    <t xml:space="preserve">Nothing Else Matters (6:29) </t>
  </si>
  <si>
    <t>Until It Sleeps / Until It Sleeps</t>
  </si>
  <si>
    <t>Master Of Puppets + RUSH + RATA BLANCA…</t>
  </si>
  <si>
    <t>Infos</t>
  </si>
  <si>
    <t>Dalmolinth@Hotmail.com</t>
  </si>
  <si>
    <t xml:space="preserve">Mail me </t>
  </si>
  <si>
    <t>Cd Single</t>
  </si>
  <si>
    <t>Holland</t>
  </si>
  <si>
    <t>864 411-2</t>
  </si>
  <si>
    <t>Tape</t>
  </si>
  <si>
    <t>Enter Sandman / Stone Cold Crazy</t>
  </si>
  <si>
    <t>Until It Sleeps</t>
  </si>
  <si>
    <t>2 / 1</t>
  </si>
  <si>
    <t>2 / 2</t>
  </si>
  <si>
    <t>METP5</t>
  </si>
  <si>
    <t>1 / 1</t>
  </si>
  <si>
    <t>Free Unfolded Poster</t>
  </si>
  <si>
    <t>Germany</t>
  </si>
  <si>
    <t>METCD5</t>
  </si>
  <si>
    <t>Japan</t>
  </si>
  <si>
    <t>868 732-7</t>
  </si>
  <si>
    <t>869 732-7</t>
  </si>
  <si>
    <t>Pas d'autocollant blanc sur la pochette + écriture en anglais autour du label</t>
  </si>
  <si>
    <t>METAL 7</t>
  </si>
  <si>
    <t>The Unforgiven / Killing Time</t>
  </si>
  <si>
    <t>METAL 10</t>
  </si>
  <si>
    <t>866 706-7</t>
  </si>
  <si>
    <t xml:space="preserve">Autocollant blanc "METALLICA NEM" </t>
  </si>
  <si>
    <t>Label psychadelique</t>
  </si>
  <si>
    <t>Label noir</t>
  </si>
  <si>
    <t xml:space="preserve">  / 1</t>
  </si>
  <si>
    <t xml:space="preserve"> / 1</t>
  </si>
  <si>
    <t>Year</t>
  </si>
  <si>
    <t>19??</t>
  </si>
  <si>
    <t>Fade To Black</t>
  </si>
  <si>
    <t>METDJ712</t>
  </si>
  <si>
    <t>2 / 1 / 1</t>
  </si>
  <si>
    <t>Black Album</t>
  </si>
  <si>
    <t>Russia</t>
  </si>
  <si>
    <t>G/F 1st press</t>
  </si>
  <si>
    <t>Metal Radio Special</t>
  </si>
  <si>
    <t>Creeping Death + Jump In The Fire</t>
  </si>
  <si>
    <t>842 219-1</t>
  </si>
  <si>
    <t>866 436-4</t>
  </si>
  <si>
    <t>Nothing Else Matters</t>
  </si>
  <si>
    <t>866 708-4</t>
  </si>
  <si>
    <t>Ss + 2 Stickers "Metallica - Nothing Else Matters" and "En Concert le 10 novembre à Paris Bercy"</t>
  </si>
  <si>
    <t>MCd</t>
  </si>
  <si>
    <t>METCD 8</t>
  </si>
  <si>
    <t>864 943-2</t>
  </si>
  <si>
    <t>Interview Disc &amp; Fully Illustrated Book</t>
  </si>
  <si>
    <t>SAM 7012</t>
  </si>
  <si>
    <t>Ss</t>
  </si>
  <si>
    <t>Canada</t>
  </si>
  <si>
    <t>"Disque Promotion Interdit A La Vente"</t>
  </si>
  <si>
    <t>"Hors Commerce"</t>
  </si>
  <si>
    <t>Live At Wembley Stadium</t>
  </si>
  <si>
    <t>866 895-2</t>
  </si>
  <si>
    <t>Rubayat - Elektra's 40th Anniversary</t>
  </si>
  <si>
    <t>7559-60940-2</t>
  </si>
  <si>
    <t>Référence</t>
  </si>
  <si>
    <t>#0715 + Dutch Competition Insert</t>
  </si>
  <si>
    <t>Rubayat - Plunderphonics</t>
  </si>
  <si>
    <t>The Metallica Interviews Volume 2 + Wherever I May Roam</t>
  </si>
  <si>
    <t>199?</t>
  </si>
  <si>
    <t>CBAK 24053</t>
  </si>
  <si>
    <t>RS 9207</t>
  </si>
  <si>
    <t>Bay Area Thrashers - The Early Days</t>
  </si>
  <si>
    <t>?</t>
  </si>
  <si>
    <t>CRANCH 1</t>
  </si>
  <si>
    <t>FM6000</t>
  </si>
  <si>
    <r>
      <t xml:space="preserve">Up &amp; Down </t>
    </r>
    <r>
      <rPr>
        <b/>
        <sz val="11"/>
        <rFont val="Arial"/>
        <family val="2"/>
      </rPr>
      <t>[Demos]</t>
    </r>
  </si>
  <si>
    <t>838 142-2</t>
  </si>
  <si>
    <t>With patch</t>
  </si>
  <si>
    <t>Best Ballads</t>
  </si>
  <si>
    <t>Compil bidon</t>
  </si>
  <si>
    <r>
      <t xml:space="preserve">The Unforgiven / Killing Time / The Unforgiven </t>
    </r>
    <r>
      <rPr>
        <b/>
        <sz val="11"/>
        <rFont val="Arial"/>
        <family val="2"/>
      </rPr>
      <t>[Demo]</t>
    </r>
  </si>
  <si>
    <r>
      <t xml:space="preserve">Sad But True / So What / Harvester Of Sorrow </t>
    </r>
    <r>
      <rPr>
        <b/>
        <sz val="11"/>
        <rFont val="Arial"/>
        <family val="2"/>
      </rPr>
      <t>[Live]</t>
    </r>
  </si>
  <si>
    <r>
      <t>Sad But True / Nothing Else Matters</t>
    </r>
    <r>
      <rPr>
        <b/>
        <sz val="11"/>
        <rFont val="Arial"/>
        <family val="2"/>
      </rPr>
      <t xml:space="preserve"> [Elevator Mix] </t>
    </r>
    <r>
      <rPr>
        <sz val="11"/>
        <rFont val="Arial"/>
        <family val="2"/>
      </rPr>
      <t>/ Creeping Death</t>
    </r>
    <r>
      <rPr>
        <b/>
        <sz val="11"/>
        <rFont val="Arial"/>
        <family val="2"/>
      </rPr>
      <t xml:space="preserve"> [Live] </t>
    </r>
    <r>
      <rPr>
        <sz val="11"/>
        <rFont val="Arial"/>
        <family val="2"/>
      </rPr>
      <t xml:space="preserve">/ Sad But True </t>
    </r>
    <r>
      <rPr>
        <b/>
        <sz val="11"/>
        <rFont val="Arial"/>
        <family val="2"/>
      </rPr>
      <t>[Demo]</t>
    </r>
  </si>
  <si>
    <r>
      <t>Nothing Else Matters</t>
    </r>
    <r>
      <rPr>
        <b/>
        <sz val="11"/>
        <rFont val="Arial"/>
        <family val="2"/>
      </rPr>
      <t xml:space="preserve"> [Radio Edit]</t>
    </r>
  </si>
  <si>
    <r>
      <t xml:space="preserve">The Unforgiven </t>
    </r>
    <r>
      <rPr>
        <b/>
        <sz val="11"/>
        <rFont val="Arial"/>
        <family val="2"/>
      </rPr>
      <t>[Edit]</t>
    </r>
  </si>
  <si>
    <r>
      <t>Nothing Else Matters / Enter Sandman</t>
    </r>
    <r>
      <rPr>
        <b/>
        <sz val="11"/>
        <rFont val="Arial"/>
        <family val="2"/>
      </rPr>
      <t xml:space="preserve"> [Live]</t>
    </r>
  </si>
  <si>
    <r>
      <t xml:space="preserve">Enter Sandman / Stone Cold Crazy / Enter Sandman </t>
    </r>
    <r>
      <rPr>
        <b/>
        <sz val="11"/>
        <rFont val="Arial"/>
        <family val="2"/>
      </rPr>
      <t>[Demo]</t>
    </r>
  </si>
  <si>
    <r>
      <t xml:space="preserve">One / Seek &amp; Destroy </t>
    </r>
    <r>
      <rPr>
        <b/>
        <sz val="11"/>
        <rFont val="Arial"/>
        <family val="2"/>
      </rPr>
      <t>[Live]</t>
    </r>
  </si>
  <si>
    <t>Master Of Puppets</t>
  </si>
  <si>
    <t>Without barcode</t>
  </si>
  <si>
    <t>Ride The Lightning</t>
  </si>
  <si>
    <t>With barcode</t>
  </si>
  <si>
    <r>
      <t>One / Seek &amp; Destroy</t>
    </r>
    <r>
      <rPr>
        <b/>
        <sz val="11"/>
        <rFont val="Arial"/>
        <family val="2"/>
      </rPr>
      <t xml:space="preserve"> [Live]</t>
    </r>
  </si>
  <si>
    <t>MET PD 510</t>
  </si>
  <si>
    <t>Creeping Death / Am I Evil ? / Blitzkrieg</t>
  </si>
  <si>
    <t>Shape</t>
  </si>
  <si>
    <r>
      <t xml:space="preserve">Jump In The Fire / Whiplash </t>
    </r>
    <r>
      <rPr>
        <b/>
        <sz val="11"/>
        <rFont val="Arial"/>
        <family val="2"/>
      </rPr>
      <t>[Remix]</t>
    </r>
    <r>
      <rPr>
        <sz val="11"/>
        <rFont val="Arial"/>
        <family val="2"/>
      </rPr>
      <t xml:space="preserve"> / Seek And Destroy </t>
    </r>
    <r>
      <rPr>
        <b/>
        <sz val="11"/>
        <rFont val="Arial"/>
        <family val="2"/>
      </rPr>
      <t>[Live]</t>
    </r>
    <r>
      <rPr>
        <sz val="11"/>
        <rFont val="Arial"/>
        <family val="2"/>
      </rPr>
      <t xml:space="preserve"> / Phantom Lord </t>
    </r>
    <r>
      <rPr>
        <b/>
        <sz val="11"/>
        <rFont val="Arial"/>
        <family val="2"/>
      </rPr>
      <t>[Live]</t>
    </r>
  </si>
  <si>
    <t>198?</t>
  </si>
  <si>
    <t>MRS-04</t>
  </si>
  <si>
    <t>9 60812-1</t>
  </si>
  <si>
    <r>
      <t xml:space="preserve">One / One </t>
    </r>
    <r>
      <rPr>
        <b/>
        <sz val="11"/>
        <rFont val="Arial"/>
        <family val="2"/>
      </rPr>
      <t xml:space="preserve">[Demo] </t>
    </r>
    <r>
      <rPr>
        <sz val="11"/>
        <rFont val="Arial"/>
        <family val="2"/>
      </rPr>
      <t xml:space="preserve">/ One </t>
    </r>
    <r>
      <rPr>
        <b/>
        <sz val="11"/>
        <rFont val="Arial"/>
        <family val="2"/>
      </rPr>
      <t>[Live]</t>
    </r>
  </si>
  <si>
    <t>858 547-1</t>
  </si>
  <si>
    <t>With sticker "De NR.1 uit de top 100 allertijden !"</t>
  </si>
  <si>
    <r>
      <t xml:space="preserve">One / For Whom The Bell Tolls </t>
    </r>
    <r>
      <rPr>
        <b/>
        <sz val="11"/>
        <rFont val="Arial"/>
        <family val="2"/>
      </rPr>
      <t xml:space="preserve">[Live] </t>
    </r>
    <r>
      <rPr>
        <sz val="11"/>
        <rFont val="Arial"/>
        <family val="2"/>
      </rPr>
      <t>/ Welcome Home</t>
    </r>
    <r>
      <rPr>
        <b/>
        <sz val="11"/>
        <rFont val="Arial"/>
        <family val="2"/>
      </rPr>
      <t xml:space="preserve"> [Live]</t>
    </r>
  </si>
  <si>
    <t>874067 1</t>
  </si>
  <si>
    <t>The $5,98 E.P. Garage Days Re-Revisited</t>
  </si>
  <si>
    <t>Kill 'Em All</t>
  </si>
  <si>
    <t>838 140-1</t>
  </si>
  <si>
    <t>Bootleg ?</t>
  </si>
  <si>
    <t>Without sticker</t>
  </si>
  <si>
    <t>... And Justice For All</t>
  </si>
  <si>
    <t>3 / 1</t>
  </si>
  <si>
    <t xml:space="preserve">METALLICA </t>
  </si>
  <si>
    <t xml:space="preserve">                   </t>
  </si>
  <si>
    <t>Nb</t>
  </si>
  <si>
    <t>SB 18007</t>
  </si>
  <si>
    <t>With stickers</t>
  </si>
  <si>
    <t>RR 9902 2</t>
  </si>
  <si>
    <t>Japan / Holland</t>
  </si>
  <si>
    <t>RR 349902</t>
  </si>
  <si>
    <t>Slinline Case</t>
  </si>
  <si>
    <t>Picture</t>
  </si>
  <si>
    <t>K25P 501</t>
  </si>
  <si>
    <t xml:space="preserve">Un numbered </t>
  </si>
  <si>
    <t>Catalog number on the left</t>
  </si>
  <si>
    <t>960396 2</t>
  </si>
  <si>
    <t>White</t>
  </si>
  <si>
    <t>32DP448</t>
  </si>
  <si>
    <t>960439-2</t>
  </si>
  <si>
    <t>The 5,98 Ep Garage Days Re-Revisited</t>
  </si>
  <si>
    <t>For Whom The Bell Tolls</t>
  </si>
  <si>
    <t>ED 5026</t>
  </si>
  <si>
    <t>AR</t>
  </si>
  <si>
    <t>Green</t>
  </si>
  <si>
    <t>ED 5042</t>
  </si>
  <si>
    <t>Small sticker</t>
  </si>
  <si>
    <t>… And Justice For All</t>
  </si>
  <si>
    <t>PR 8028</t>
  </si>
  <si>
    <t>Promo</t>
  </si>
  <si>
    <t>With T Shirt</t>
  </si>
  <si>
    <t>Red</t>
  </si>
  <si>
    <t>Blue</t>
  </si>
  <si>
    <t>Pink Red</t>
  </si>
  <si>
    <t>Yellow</t>
  </si>
  <si>
    <t>Black</t>
  </si>
  <si>
    <t>Red Blue</t>
  </si>
  <si>
    <t xml:space="preserve">Caught In The Act... </t>
  </si>
  <si>
    <t>Cee Four</t>
  </si>
  <si>
    <t xml:space="preserve">Master Of Evil </t>
  </si>
  <si>
    <t>Weed Killer &amp; Sugar</t>
  </si>
  <si>
    <t>Wax</t>
  </si>
  <si>
    <t>Ld</t>
  </si>
  <si>
    <t>Cliff Em All</t>
  </si>
  <si>
    <t>VAL-3069</t>
  </si>
  <si>
    <t>Sticker Obi</t>
  </si>
  <si>
    <t>PSOG-270579</t>
  </si>
  <si>
    <t>Best</t>
  </si>
  <si>
    <t>Load</t>
  </si>
  <si>
    <t>532618.2</t>
  </si>
  <si>
    <t>Pochette louche</t>
  </si>
  <si>
    <t>270696-ZP</t>
  </si>
  <si>
    <t xml:space="preserve">Long box </t>
  </si>
  <si>
    <t>Ss in a long clear box + Sticker "Metallica - Nothing Else Matters"</t>
  </si>
  <si>
    <t>Ss in a long clear box + Sticker "Tirage Limité Inclus 1 Tatouage - En Concert Paris le 13 juin 1993" + tattoo + Mode d'Emploi</t>
  </si>
  <si>
    <r>
      <t xml:space="preserve">Enter Sandman </t>
    </r>
    <r>
      <rPr>
        <b/>
        <sz val="11"/>
        <rFont val="Arial"/>
        <family val="2"/>
      </rPr>
      <t>(Live)</t>
    </r>
    <r>
      <rPr>
        <sz val="11"/>
        <rFont val="Arial"/>
        <family val="2"/>
      </rPr>
      <t xml:space="preserve"> / One </t>
    </r>
    <r>
      <rPr>
        <b/>
        <sz val="11"/>
        <rFont val="Arial"/>
        <family val="2"/>
      </rPr>
      <t xml:space="preserve">(Live) </t>
    </r>
  </si>
  <si>
    <t>2Cd</t>
  </si>
  <si>
    <t>15 Pieces Of Live Shit</t>
  </si>
  <si>
    <t>P 12 KUT 112</t>
  </si>
  <si>
    <t>RR9848</t>
  </si>
  <si>
    <t>3 / 2</t>
  </si>
  <si>
    <t>With Inner Sleeve</t>
  </si>
  <si>
    <t>Korea</t>
  </si>
  <si>
    <t>SEL-RP 1539</t>
  </si>
  <si>
    <t>7 Tracks</t>
  </si>
  <si>
    <t>SEL-RP 1171</t>
  </si>
  <si>
    <t>G/F - "Released By Polygram"</t>
  </si>
  <si>
    <t>CV 12 KUT 105</t>
  </si>
  <si>
    <t>12 KUT 105</t>
  </si>
  <si>
    <t>White Flag</t>
  </si>
  <si>
    <t>RR125518</t>
  </si>
  <si>
    <t>Black Border</t>
  </si>
  <si>
    <t>SB 19036</t>
  </si>
  <si>
    <t>12 KUT 112</t>
  </si>
  <si>
    <t>SEL-RP 1038</t>
  </si>
  <si>
    <t>4 Tracks</t>
  </si>
  <si>
    <t>Harvester Of Sorrow / Breadfan / The Price</t>
  </si>
  <si>
    <t>870 614-1</t>
  </si>
  <si>
    <t>Matrix: 870 614 1 1M 1 (P) 1988 670 04 114</t>
  </si>
  <si>
    <t>Eec</t>
  </si>
  <si>
    <t>874 067-1</t>
  </si>
  <si>
    <t>Gold</t>
  </si>
  <si>
    <t>Anniversary Edition</t>
  </si>
  <si>
    <t>With "Blitzkreig" On Back Cover</t>
  </si>
  <si>
    <t>The Chris Tetley Interviews</t>
  </si>
  <si>
    <t>CTD 2005</t>
  </si>
  <si>
    <t>Interview</t>
  </si>
  <si>
    <t>TTS 1007</t>
  </si>
  <si>
    <t xml:space="preserve">Saw blade shaped </t>
  </si>
  <si>
    <t>2 x Rectangular shapes</t>
  </si>
  <si>
    <t>Bonjour, je vends une centaine de pièces</t>
  </si>
  <si>
    <t>sur METALLICA. Rien de bien rare mais des trucs</t>
  </si>
  <si>
    <t>sympas...</t>
  </si>
  <si>
    <t>Fdp en sus au tarif de la Poste</t>
  </si>
  <si>
    <t>UK</t>
  </si>
  <si>
    <t>METBX 712</t>
  </si>
  <si>
    <t>Box un peu abimé, avec 4 photos N&amp;B</t>
  </si>
  <si>
    <t>Pirate</t>
  </si>
  <si>
    <t>Leather Sleeve</t>
  </si>
  <si>
    <t>532 618-1</t>
  </si>
  <si>
    <t>CD MFN 7</t>
  </si>
  <si>
    <t>The 4 Sandmen</t>
  </si>
  <si>
    <t>MIK 0004</t>
  </si>
  <si>
    <t xml:space="preserve">Master Of The Universe </t>
  </si>
  <si>
    <t>New Orleans 18/01/1992</t>
  </si>
  <si>
    <t xml:space="preserve">   / 1</t>
  </si>
  <si>
    <t>G/F</t>
  </si>
  <si>
    <t>BOXDJ/1</t>
  </si>
  <si>
    <t>METCD 10 DJ</t>
  </si>
  <si>
    <t>PRCD 8646-2</t>
  </si>
  <si>
    <t>PRCD 8479-2</t>
  </si>
  <si>
    <t>PRCD 8478-2</t>
  </si>
  <si>
    <t>PRCD 8879-2</t>
  </si>
  <si>
    <t>PRCD 8247-2</t>
  </si>
  <si>
    <t>Killing Time / Let It Loose</t>
  </si>
  <si>
    <t>NR 001</t>
  </si>
  <si>
    <t>BAK 2066</t>
  </si>
  <si>
    <t>0 / 1</t>
  </si>
  <si>
    <t>METJB 12</t>
  </si>
  <si>
    <t xml:space="preserve">METAL 7 </t>
  </si>
  <si>
    <t>866 708-7</t>
  </si>
  <si>
    <t>2 Stickers "Metallica - Nothing Else Matters" and "En Concert le 10 novembre à Paris Bercy" - Pochette Poster</t>
  </si>
  <si>
    <t>Box</t>
  </si>
  <si>
    <t>Dialogue</t>
  </si>
  <si>
    <t xml:space="preserve">MET CD 1 </t>
  </si>
  <si>
    <t>Un-Official Box Set with 4 Photos, T-Shirt &amp; Dialogue Cd</t>
  </si>
  <si>
    <t>836 062.1</t>
  </si>
  <si>
    <t>With sticker in english</t>
  </si>
  <si>
    <t>25DP 5340</t>
  </si>
  <si>
    <t>25DP 5234</t>
  </si>
  <si>
    <t xml:space="preserve"> 1 / 1</t>
  </si>
  <si>
    <t>Obi + Insert</t>
  </si>
  <si>
    <t>Version 2,500 yens avec Obi, Insert et Poster</t>
  </si>
  <si>
    <t>Promo 3:59</t>
  </si>
  <si>
    <t>PRCD 8421-2</t>
  </si>
  <si>
    <t>PRCD 8407-2</t>
  </si>
  <si>
    <t>METDJ7</t>
  </si>
  <si>
    <t>000 596</t>
  </si>
  <si>
    <t>MS-320</t>
  </si>
  <si>
    <t>PRCD 8530-2</t>
  </si>
  <si>
    <r>
      <t>Nothing Else Matters</t>
    </r>
    <r>
      <rPr>
        <b/>
        <sz val="11"/>
        <rFont val="Arial"/>
        <family val="2"/>
      </rPr>
      <t xml:space="preserve"> [Edit]</t>
    </r>
  </si>
  <si>
    <t>PR 8044-2</t>
  </si>
  <si>
    <t>PRO 8224-2</t>
  </si>
  <si>
    <t>60757-1</t>
  </si>
  <si>
    <t>METDJ8</t>
  </si>
  <si>
    <t>METDJ12</t>
  </si>
  <si>
    <t>Colombia</t>
  </si>
  <si>
    <t>2 / 3</t>
  </si>
  <si>
    <t>Eu</t>
  </si>
  <si>
    <t xml:space="preserve">45 Rpm Series / Scotch sur le Obi </t>
  </si>
  <si>
    <t>Mexique</t>
  </si>
  <si>
    <t>LPR 23061 A-2</t>
  </si>
  <si>
    <t>Pochette simple (Pas G/F)</t>
  </si>
  <si>
    <t>Equator</t>
  </si>
  <si>
    <t>MIX-31000-2</t>
  </si>
  <si>
    <t>Cut / Promo</t>
  </si>
  <si>
    <t>888 788-3</t>
  </si>
  <si>
    <t>Plus Bonus Track "Ete Of The Beholder"</t>
  </si>
  <si>
    <t>MRI 069</t>
  </si>
  <si>
    <t>0 / 2</t>
  </si>
  <si>
    <t># 3594</t>
  </si>
  <si>
    <r>
      <t xml:space="preserve">Jump In The Fire / Phantom Lord </t>
    </r>
    <r>
      <rPr>
        <b/>
        <sz val="11"/>
        <rFont val="Arial"/>
        <family val="2"/>
      </rPr>
      <t>[Live]</t>
    </r>
  </si>
  <si>
    <r>
      <t xml:space="preserve">Jump In The Fire / Seek &amp; Destroy </t>
    </r>
    <r>
      <rPr>
        <b/>
        <sz val="11"/>
        <rFont val="Arial"/>
        <family val="2"/>
      </rPr>
      <t>[Live]</t>
    </r>
    <r>
      <rPr>
        <sz val="11"/>
        <rFont val="Arial"/>
        <family val="2"/>
      </rPr>
      <t xml:space="preserve"> / Phantom Lord </t>
    </r>
    <r>
      <rPr>
        <b/>
        <sz val="11"/>
        <rFont val="Arial"/>
        <family val="2"/>
      </rPr>
      <t>[Live]</t>
    </r>
  </si>
  <si>
    <t>PKUT 105</t>
  </si>
  <si>
    <t>Code Barre</t>
  </si>
  <si>
    <t>Frantic / Paranoid</t>
  </si>
  <si>
    <t>1000 Copies Only</t>
  </si>
  <si>
    <r>
      <t>One</t>
    </r>
    <r>
      <rPr>
        <b/>
        <sz val="11"/>
        <rFont val="Arial"/>
        <family val="2"/>
      </rPr>
      <t xml:space="preserve"> [4:58]</t>
    </r>
    <r>
      <rPr>
        <sz val="11"/>
        <rFont val="Arial"/>
        <family val="2"/>
      </rPr>
      <t xml:space="preserve"> / One</t>
    </r>
    <r>
      <rPr>
        <b/>
        <sz val="11"/>
        <rFont val="Arial"/>
        <family val="2"/>
      </rPr>
      <t xml:space="preserve"> [7:24]</t>
    </r>
  </si>
  <si>
    <t>ED 5349</t>
  </si>
  <si>
    <t>Version SP / Label écrit</t>
  </si>
  <si>
    <t>METAL 512</t>
  </si>
  <si>
    <t>Misspress sur la face B (Celle du 45 tours)</t>
  </si>
  <si>
    <t>60396-1</t>
  </si>
  <si>
    <t>Marbre</t>
  </si>
  <si>
    <t>Reload</t>
  </si>
  <si>
    <t>MFN 126-1TP</t>
  </si>
  <si>
    <t># 050</t>
  </si>
  <si>
    <t>MFN 90 TP</t>
  </si>
  <si>
    <t>#319</t>
  </si>
  <si>
    <t>#252</t>
  </si>
  <si>
    <t>Orange</t>
  </si>
  <si>
    <t>#219</t>
  </si>
  <si>
    <t>0 / 3</t>
  </si>
  <si>
    <t>2Lp</t>
  </si>
  <si>
    <t>4Lp</t>
  </si>
  <si>
    <t>888 788-1</t>
  </si>
  <si>
    <t>1 / 1 / 1</t>
  </si>
  <si>
    <t>Horsemen Of The Apokalypse</t>
  </si>
  <si>
    <t>Horsemen</t>
  </si>
  <si>
    <t>Metalliguide #108</t>
  </si>
  <si>
    <t>Precious Metal</t>
  </si>
  <si>
    <t>METAL 04</t>
  </si>
  <si>
    <t>Metalliguide #176</t>
  </si>
  <si>
    <t>The Final Gig</t>
  </si>
  <si>
    <t>Sweden</t>
  </si>
  <si>
    <t>M1</t>
  </si>
  <si>
    <t>Metalliguide #081</t>
  </si>
  <si>
    <t>Sanatorium</t>
  </si>
  <si>
    <t>METAL 01</t>
  </si>
  <si>
    <t>Metalliguide #182</t>
  </si>
  <si>
    <t>Deathamp</t>
  </si>
  <si>
    <t>We'll Nail You Down</t>
  </si>
  <si>
    <t>M 84 03</t>
  </si>
  <si>
    <t>The Unstoppable Force</t>
  </si>
  <si>
    <t>TUF 1</t>
  </si>
  <si>
    <t>Metalliguide #195</t>
  </si>
  <si>
    <t>MIDD I</t>
  </si>
  <si>
    <t>Metalliguide #067</t>
  </si>
  <si>
    <t>Time For Some F@cking Danish Beer</t>
  </si>
  <si>
    <t>Spain</t>
  </si>
  <si>
    <t>METAL I</t>
  </si>
  <si>
    <t>Metalliguide #193</t>
  </si>
  <si>
    <t>Metalliguide #201</t>
  </si>
  <si>
    <t>6Lp</t>
  </si>
  <si>
    <t>The Bood, The Bad &amp; The Live</t>
  </si>
  <si>
    <t>With Poster</t>
  </si>
  <si>
    <t>7P02</t>
  </si>
  <si>
    <t>Roskilde 2003</t>
  </si>
  <si>
    <t>Test Pressing #8</t>
  </si>
  <si>
    <t>Destroy Donington '85</t>
  </si>
  <si>
    <t>Ireland</t>
  </si>
  <si>
    <t xml:space="preserve">ACE 85 - </t>
  </si>
  <si>
    <t>Death Magnetic</t>
  </si>
  <si>
    <t>#29 / 100</t>
  </si>
  <si>
    <t>#75 100</t>
  </si>
  <si>
    <t>Accustic Live</t>
  </si>
  <si>
    <t>Cee</t>
  </si>
  <si>
    <t xml:space="preserve">MET 07 </t>
  </si>
  <si>
    <t>Fame 25</t>
  </si>
  <si>
    <t>500 - 95/1</t>
  </si>
  <si>
    <t># 100 / 500</t>
  </si>
  <si>
    <t xml:space="preserve">MFN - 90 - P A </t>
  </si>
  <si>
    <t>High Maintenance</t>
  </si>
  <si>
    <t>BT - 0502 - A</t>
  </si>
  <si>
    <t>Unnumbered</t>
  </si>
  <si>
    <t># 275 / 500</t>
  </si>
  <si>
    <t>Welcome Back</t>
  </si>
  <si>
    <t>KUB A</t>
  </si>
  <si>
    <t>2nd Version</t>
  </si>
  <si>
    <t>The Justice Demos</t>
  </si>
  <si>
    <t xml:space="preserve">MET JUST </t>
  </si>
  <si>
    <t>Red + Blue</t>
  </si>
  <si>
    <t>Live The Early Days</t>
  </si>
  <si>
    <t>AE 32301</t>
  </si>
  <si>
    <t># 1094</t>
  </si>
  <si>
    <t>SEL-RP 2002</t>
  </si>
  <si>
    <t>BRC 1909</t>
  </si>
  <si>
    <t>60396-01</t>
  </si>
  <si>
    <t>60439-1</t>
  </si>
  <si>
    <t>Venezuela</t>
  </si>
  <si>
    <t>20.076L</t>
  </si>
  <si>
    <t>Greece</t>
  </si>
  <si>
    <t>Australia</t>
  </si>
  <si>
    <t>Yougoslavia</t>
  </si>
  <si>
    <t>METAL 1112</t>
  </si>
  <si>
    <t>One / The Prince</t>
  </si>
  <si>
    <t>7-69329</t>
  </si>
  <si>
    <t>Garage Ghouls</t>
  </si>
  <si>
    <t>Fatal's Attraction</t>
  </si>
  <si>
    <t>Norway</t>
  </si>
  <si>
    <t>KAR - FA 2008</t>
  </si>
  <si>
    <t># 218 / 300</t>
  </si>
  <si>
    <t>Live 1983</t>
  </si>
  <si>
    <t>MET 666 A</t>
  </si>
  <si>
    <r>
      <t xml:space="preserve">One </t>
    </r>
    <r>
      <rPr>
        <b/>
        <sz val="11"/>
        <rFont val="Arial"/>
        <family val="2"/>
      </rPr>
      <t xml:space="preserve">[Short Version] </t>
    </r>
    <r>
      <rPr>
        <sz val="11"/>
        <rFont val="Arial"/>
        <family val="2"/>
      </rPr>
      <t>/ Breadfan</t>
    </r>
  </si>
  <si>
    <t>XDSP 93114</t>
  </si>
  <si>
    <t>G/F # 043 / 250</t>
  </si>
  <si>
    <r>
      <t xml:space="preserve">Nothing Else Matters / Enter Sandman </t>
    </r>
    <r>
      <rPr>
        <b/>
        <sz val="11"/>
        <rFont val="Arial"/>
        <family val="2"/>
      </rPr>
      <t xml:space="preserve">[Live] </t>
    </r>
    <r>
      <rPr>
        <sz val="11"/>
        <rFont val="Arial"/>
        <family val="2"/>
      </rPr>
      <t xml:space="preserve">/ Harvester Of Sorrow </t>
    </r>
    <r>
      <rPr>
        <b/>
        <sz val="11"/>
        <rFont val="Arial"/>
        <family val="2"/>
      </rPr>
      <t xml:space="preserve">[Live] </t>
    </r>
    <r>
      <rPr>
        <sz val="11"/>
        <rFont val="Arial"/>
        <family val="2"/>
      </rPr>
      <t xml:space="preserve">/ Nothing Else Matters </t>
    </r>
    <r>
      <rPr>
        <b/>
        <sz val="11"/>
        <rFont val="Arial"/>
        <family val="2"/>
      </rPr>
      <t>[Demo]</t>
    </r>
  </si>
  <si>
    <t>METAL 1012</t>
  </si>
  <si>
    <r>
      <t xml:space="preserve">The Unforgiven / Killing Time / So What / The Unforgiven </t>
    </r>
    <r>
      <rPr>
        <b/>
        <sz val="11"/>
        <rFont val="Arial"/>
        <family val="2"/>
      </rPr>
      <t>[Demo]</t>
    </r>
  </si>
  <si>
    <t>METAL 812</t>
  </si>
  <si>
    <t>Version SP</t>
  </si>
  <si>
    <r>
      <t xml:space="preserve">Wherever I May Roam / Fade To Black </t>
    </r>
    <r>
      <rPr>
        <b/>
        <sz val="11"/>
        <rFont val="Arial"/>
        <family val="2"/>
      </rPr>
      <t>[Live]</t>
    </r>
    <r>
      <rPr>
        <sz val="11"/>
        <rFont val="Arial"/>
        <family val="2"/>
      </rPr>
      <t xml:space="preserve"> / Wherever I May Roam</t>
    </r>
    <r>
      <rPr>
        <b/>
        <sz val="11"/>
        <rFont val="Arial"/>
        <family val="2"/>
      </rPr>
      <t xml:space="preserve"> [Demo]</t>
    </r>
  </si>
  <si>
    <t>Limited Edition ~ Tin Box</t>
  </si>
  <si>
    <r>
      <t xml:space="preserve">Enter Sandman </t>
    </r>
    <r>
      <rPr>
        <b/>
        <sz val="11"/>
        <rFont val="Arial"/>
        <family val="2"/>
      </rPr>
      <t>(5:34)</t>
    </r>
  </si>
  <si>
    <t>Promo Version 5:34</t>
  </si>
  <si>
    <t>Bulgaria</t>
  </si>
  <si>
    <t>838 140-2</t>
  </si>
  <si>
    <r>
      <t xml:space="preserve">Hero Of The Day </t>
    </r>
    <r>
      <rPr>
        <b/>
        <sz val="11"/>
        <rFont val="Arial"/>
        <family val="2"/>
      </rPr>
      <t>[4:22]</t>
    </r>
  </si>
  <si>
    <t>METCJ13</t>
  </si>
  <si>
    <t>One / Eye Of The Beholder</t>
  </si>
  <si>
    <t>65920-2</t>
  </si>
  <si>
    <t>Thailand</t>
  </si>
  <si>
    <t>Ss with 2 Badges</t>
  </si>
  <si>
    <t>FM 6000</t>
  </si>
  <si>
    <r>
      <t>Nothing Else Matters</t>
    </r>
    <r>
      <rPr>
        <b/>
        <sz val="11"/>
        <rFont val="Arial"/>
        <family val="2"/>
      </rPr>
      <t xml:space="preserve"> [6:29]</t>
    </r>
  </si>
  <si>
    <r>
      <t xml:space="preserve">The Unforgiven </t>
    </r>
    <r>
      <rPr>
        <b/>
        <sz val="11"/>
        <rFont val="Arial"/>
        <family val="2"/>
      </rPr>
      <t>[Edit 4:59]</t>
    </r>
  </si>
  <si>
    <r>
      <t xml:space="preserve">Enter Sandman </t>
    </r>
    <r>
      <rPr>
        <b/>
        <sz val="11"/>
        <rFont val="Arial"/>
        <family val="2"/>
      </rPr>
      <t>(3:59)</t>
    </r>
  </si>
  <si>
    <t>Live Shit: Binge &amp; Purge</t>
  </si>
  <si>
    <t>Complet: Vidéo Pal</t>
  </si>
  <si>
    <t>METAL 412</t>
  </si>
  <si>
    <t>From the Anniversary Box</t>
  </si>
  <si>
    <t>METAL 212</t>
  </si>
  <si>
    <t>2MCd</t>
  </si>
  <si>
    <r>
      <t xml:space="preserve">Wherever I May Roam / Fade To Black </t>
    </r>
    <r>
      <rPr>
        <b/>
        <sz val="11"/>
        <rFont val="Arial"/>
        <family val="2"/>
      </rPr>
      <t>[Live]</t>
    </r>
    <r>
      <rPr>
        <sz val="11"/>
        <rFont val="Arial"/>
        <family val="2"/>
      </rPr>
      <t xml:space="preserve"> / Wherever I May Roam</t>
    </r>
    <r>
      <rPr>
        <b/>
        <sz val="11"/>
        <rFont val="Arial"/>
        <family val="2"/>
      </rPr>
      <t xml:space="preserve"> [Demo]</t>
    </r>
    <r>
      <rPr>
        <sz val="11"/>
        <rFont val="Arial"/>
        <family val="2"/>
      </rPr>
      <t xml:space="preserve"> + Interview Vol 2</t>
    </r>
  </si>
  <si>
    <t>866 697-2</t>
  </si>
  <si>
    <t>Twin 2Cd Set</t>
  </si>
  <si>
    <t>METAL 312</t>
  </si>
  <si>
    <t>Etat</t>
  </si>
  <si>
    <t>Harvester Of Sorrow / Breadfan / The Prince</t>
  </si>
  <si>
    <t>Promo ?</t>
  </si>
  <si>
    <t>Numbered</t>
  </si>
  <si>
    <t>Wherever We May Roam Tour 91/92</t>
  </si>
  <si>
    <t>MMR LP 93001</t>
  </si>
  <si>
    <t>343676-1</t>
  </si>
  <si>
    <t>G / F + Obi</t>
  </si>
  <si>
    <t>€</t>
  </si>
  <si>
    <t>Un-official set with Pins, Shirt and certificate #310 of 5000</t>
  </si>
  <si>
    <t>CV 12 KUT 112</t>
  </si>
  <si>
    <t>RR125503</t>
  </si>
  <si>
    <t>Anniversary Edition, Clear Blue Wax</t>
  </si>
  <si>
    <t>MET 07 Part 2</t>
  </si>
  <si>
    <t>Molten Rock</t>
  </si>
  <si>
    <t>RSR-253</t>
  </si>
  <si>
    <t>2 / 2 / 2</t>
  </si>
  <si>
    <t>Metalliguide #158</t>
  </si>
  <si>
    <t>Translucide à la lumière</t>
  </si>
  <si>
    <t>K25P 438</t>
  </si>
  <si>
    <t>Garage Days Revisited</t>
  </si>
  <si>
    <t>Metalliguide #097</t>
  </si>
  <si>
    <t>MT 49 C</t>
  </si>
  <si>
    <t>Weed Killer And Sugar</t>
  </si>
  <si>
    <t>Metalliguide #198</t>
  </si>
  <si>
    <t>3Lp</t>
  </si>
  <si>
    <t>For Metallians Only</t>
  </si>
  <si>
    <t>GM219</t>
  </si>
  <si>
    <t>2 / 1 / 1 / 1</t>
  </si>
  <si>
    <t>Metalliguide #084</t>
  </si>
  <si>
    <t>Live Before Death</t>
  </si>
  <si>
    <t>Italy</t>
  </si>
  <si>
    <t>Metalliguide #126</t>
  </si>
  <si>
    <t>JMP6</t>
  </si>
  <si>
    <t>Fucking Nuts</t>
  </si>
  <si>
    <t>Metalliguide #094, Sticker on Sleeve</t>
  </si>
  <si>
    <t>MT 488</t>
  </si>
  <si>
    <t>2 Lp + 7"</t>
  </si>
  <si>
    <t>At The Stone Balloon</t>
  </si>
  <si>
    <t>Metalliguide #186</t>
  </si>
  <si>
    <t>3 / 1 / 1 / 1</t>
  </si>
  <si>
    <t>Metalliguide #085</t>
  </si>
  <si>
    <t>Garage Daze</t>
  </si>
  <si>
    <t>GAL-06</t>
  </si>
  <si>
    <t xml:space="preserve">1 / 1 </t>
  </si>
  <si>
    <t>Metalliguide #098</t>
  </si>
  <si>
    <t>Metalliguide #162</t>
  </si>
  <si>
    <t>Monster Of Rock</t>
  </si>
  <si>
    <t>LLP 111-2</t>
  </si>
  <si>
    <t>Old Waldorf 1982</t>
  </si>
  <si>
    <t>ML 82 - II</t>
  </si>
  <si>
    <t>2nd press, B&amp;W Insert</t>
  </si>
  <si>
    <t>3rd press, Yellow Insert</t>
  </si>
  <si>
    <r>
      <t xml:space="preserve">The Unforgiven </t>
    </r>
    <r>
      <rPr>
        <b/>
        <sz val="11"/>
        <rFont val="Arial"/>
        <family val="2"/>
      </rPr>
      <t>[6:26]</t>
    </r>
  </si>
  <si>
    <t>Français Pour Une Nuit</t>
  </si>
  <si>
    <t>272 083 2</t>
  </si>
  <si>
    <t>Dvd Live + Tshirt + Pass + Photo + Death Magnetic #08554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</si>
</sst>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$-409]#,##0.00"/>
    <numFmt numFmtId="166" formatCode="&quot;Vrai&quot;;&quot;Vrai&quot;;&quot;Faux&quot;"/>
    <numFmt numFmtId="167" formatCode="&quot;Actif&quot;;&quot;Actif&quot;;&quot;Inacti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9"/>
      <name val="Verdana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0" borderId="0" xfId="15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12" fontId="5" fillId="0" borderId="0" xfId="0" applyNumberFormat="1" applyFont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1" fontId="5" fillId="0" borderId="0" xfId="0" applyNumberFormat="1" applyFont="1" applyBorder="1" applyAlignment="1">
      <alignment horizontal="left" vertical="top"/>
    </xf>
    <xf numFmtId="0" fontId="1" fillId="0" borderId="0" xfId="15" applyFont="1" applyAlignment="1">
      <alignment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D&#233;pen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 Vinyls"/>
      <sheetName val="VinylesCie"/>
      <sheetName val="Feuil1"/>
      <sheetName val="Tableaux"/>
      <sheetName val="Essence"/>
      <sheetName val="Raskal"/>
      <sheetName val="PSG"/>
      <sheetName val="Main verte"/>
      <sheetName val="Pangalo"/>
      <sheetName val="Ebay"/>
      <sheetName val="Lds"/>
      <sheetName val="Lds Jpn"/>
      <sheetName val="Ten 1h30"/>
      <sheetName val="TheEnd"/>
    </sheetNames>
    <sheetDataSet>
      <sheetData sheetId="6">
        <row r="623">
          <cell r="E623" t="str">
            <v>836 062.1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lmolint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N202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20" sqref="A20:IV20"/>
    </sheetView>
  </sheetViews>
  <sheetFormatPr defaultColWidth="11.421875" defaultRowHeight="12.75"/>
  <cols>
    <col min="1" max="1" width="10.57421875" style="3" bestFit="1" customWidth="1"/>
    <col min="2" max="2" width="11.421875" style="3" bestFit="1" customWidth="1"/>
    <col min="3" max="3" width="88.8515625" style="19" customWidth="1"/>
    <col min="4" max="4" width="12.421875" style="5" bestFit="1" customWidth="1"/>
    <col min="5" max="5" width="8.140625" style="5" bestFit="1" customWidth="1"/>
    <col min="6" max="6" width="16.7109375" style="5" bestFit="1" customWidth="1"/>
    <col min="7" max="7" width="9.7109375" style="4" customWidth="1"/>
    <col min="8" max="8" width="5.00390625" style="6" bestFit="1" customWidth="1"/>
    <col min="9" max="9" width="46.8515625" style="19" customWidth="1"/>
    <col min="10" max="10" width="11.421875" style="2" customWidth="1"/>
    <col min="11" max="11" width="7.00390625" style="2" bestFit="1" customWidth="1"/>
    <col min="12" max="12" width="16.421875" style="2" bestFit="1" customWidth="1"/>
    <col min="13" max="13" width="5.421875" style="2" customWidth="1"/>
    <col min="14" max="16384" width="11.421875" style="2" customWidth="1"/>
  </cols>
  <sheetData>
    <row r="1" spans="1:11" ht="15.75" thickBot="1">
      <c r="A1" s="54" t="s">
        <v>10</v>
      </c>
      <c r="B1" s="55" t="s">
        <v>173</v>
      </c>
      <c r="C1" s="56" t="s">
        <v>11</v>
      </c>
      <c r="D1" s="57" t="s">
        <v>15</v>
      </c>
      <c r="E1" s="57" t="s">
        <v>59</v>
      </c>
      <c r="F1" s="57" t="s">
        <v>87</v>
      </c>
      <c r="G1" s="58" t="s">
        <v>430</v>
      </c>
      <c r="H1" s="57" t="s">
        <v>438</v>
      </c>
      <c r="I1" s="59" t="s">
        <v>30</v>
      </c>
      <c r="J1" s="2">
        <f>SUM(J3:J180)</f>
        <v>0</v>
      </c>
      <c r="K1" s="2">
        <f>COUNTIF(B:B,"")-1</f>
        <v>55</v>
      </c>
    </row>
    <row r="2" spans="1:9" ht="14.25">
      <c r="A2" s="49" t="s">
        <v>315</v>
      </c>
      <c r="B2" s="25" t="s">
        <v>167</v>
      </c>
      <c r="C2" s="26" t="s">
        <v>133</v>
      </c>
      <c r="D2" s="27" t="s">
        <v>194</v>
      </c>
      <c r="E2" s="27">
        <v>1988</v>
      </c>
      <c r="F2" s="27" t="s">
        <v>197</v>
      </c>
      <c r="G2" s="29" t="s">
        <v>318</v>
      </c>
      <c r="H2" s="28">
        <v>20</v>
      </c>
      <c r="I2" s="26" t="s">
        <v>198</v>
      </c>
    </row>
    <row r="3" spans="1:10" ht="14.25">
      <c r="A3" s="49" t="s">
        <v>315</v>
      </c>
      <c r="B3" s="25" t="s">
        <v>167</v>
      </c>
      <c r="C3" s="26" t="s">
        <v>133</v>
      </c>
      <c r="D3" s="27" t="s">
        <v>17</v>
      </c>
      <c r="E3" s="27">
        <v>1988</v>
      </c>
      <c r="F3" s="27" t="s">
        <v>122</v>
      </c>
      <c r="G3" s="29" t="s">
        <v>63</v>
      </c>
      <c r="H3" s="28">
        <v>30</v>
      </c>
      <c r="I3" s="26" t="s">
        <v>132</v>
      </c>
      <c r="J3" s="18"/>
    </row>
    <row r="4" spans="1:10" ht="14.25">
      <c r="A4" s="49" t="s">
        <v>315</v>
      </c>
      <c r="B4" s="25" t="s">
        <v>167</v>
      </c>
      <c r="C4" s="26" t="s">
        <v>133</v>
      </c>
      <c r="D4" s="27" t="s">
        <v>20</v>
      </c>
      <c r="E4" s="27">
        <v>1989</v>
      </c>
      <c r="F4" s="27" t="s">
        <v>258</v>
      </c>
      <c r="G4" s="29" t="s">
        <v>63</v>
      </c>
      <c r="H4" s="28">
        <v>30</v>
      </c>
      <c r="I4" s="26" t="s">
        <v>238</v>
      </c>
      <c r="J4" s="18"/>
    </row>
    <row r="5" spans="1:10" ht="14.25">
      <c r="A5" s="49" t="s">
        <v>315</v>
      </c>
      <c r="B5" s="25" t="s">
        <v>167</v>
      </c>
      <c r="C5" s="26" t="s">
        <v>133</v>
      </c>
      <c r="D5" s="27" t="s">
        <v>194</v>
      </c>
      <c r="E5" s="27">
        <v>1988</v>
      </c>
      <c r="F5" s="27" t="s">
        <v>197</v>
      </c>
      <c r="G5" s="29" t="s">
        <v>318</v>
      </c>
      <c r="H5" s="28">
        <v>30</v>
      </c>
      <c r="I5" s="26" t="s">
        <v>238</v>
      </c>
      <c r="J5" s="18"/>
    </row>
    <row r="6" spans="1:10" ht="14.25">
      <c r="A6" s="49" t="s">
        <v>315</v>
      </c>
      <c r="B6" s="25" t="s">
        <v>167</v>
      </c>
      <c r="C6" s="26" t="s">
        <v>133</v>
      </c>
      <c r="D6" s="27" t="s">
        <v>278</v>
      </c>
      <c r="E6" s="27">
        <v>1988</v>
      </c>
      <c r="F6" s="27" t="s">
        <v>258</v>
      </c>
      <c r="G6" s="29" t="s">
        <v>39</v>
      </c>
      <c r="H6" s="28">
        <v>40</v>
      </c>
      <c r="I6" s="26" t="s">
        <v>238</v>
      </c>
      <c r="J6" s="18"/>
    </row>
    <row r="7" spans="1:10" ht="14.25">
      <c r="A7" s="49" t="s">
        <v>315</v>
      </c>
      <c r="B7" s="25" t="s">
        <v>167</v>
      </c>
      <c r="C7" s="26" t="s">
        <v>133</v>
      </c>
      <c r="D7" s="27" t="s">
        <v>282</v>
      </c>
      <c r="E7" s="33">
        <v>1988</v>
      </c>
      <c r="F7" s="27" t="s">
        <v>283</v>
      </c>
      <c r="G7" s="29" t="s">
        <v>42</v>
      </c>
      <c r="H7" s="28">
        <v>40</v>
      </c>
      <c r="I7" s="26" t="s">
        <v>284</v>
      </c>
      <c r="J7" s="18"/>
    </row>
    <row r="8" spans="1:10" ht="14.25">
      <c r="A8" s="49" t="s">
        <v>315</v>
      </c>
      <c r="B8" s="25" t="s">
        <v>167</v>
      </c>
      <c r="C8" s="26" t="s">
        <v>133</v>
      </c>
      <c r="D8" s="27" t="s">
        <v>383</v>
      </c>
      <c r="E8" s="27">
        <v>1988</v>
      </c>
      <c r="F8" s="27" t="s">
        <v>258</v>
      </c>
      <c r="G8" s="29" t="s">
        <v>63</v>
      </c>
      <c r="H8" s="28">
        <v>40</v>
      </c>
      <c r="I8" s="26"/>
      <c r="J8" s="18"/>
    </row>
    <row r="9" spans="1:10" ht="14.25">
      <c r="A9" s="49" t="s">
        <v>315</v>
      </c>
      <c r="B9" s="25" t="s">
        <v>167</v>
      </c>
      <c r="C9" s="26" t="s">
        <v>133</v>
      </c>
      <c r="D9" s="27" t="s">
        <v>282</v>
      </c>
      <c r="E9" s="27">
        <v>1988</v>
      </c>
      <c r="F9" s="27" t="s">
        <v>283</v>
      </c>
      <c r="G9" s="29" t="s">
        <v>63</v>
      </c>
      <c r="H9" s="28">
        <v>40</v>
      </c>
      <c r="I9" s="26"/>
      <c r="J9" s="18"/>
    </row>
    <row r="10" spans="1:10" ht="14.25">
      <c r="A10" s="49" t="s">
        <v>315</v>
      </c>
      <c r="B10" s="25" t="s">
        <v>167</v>
      </c>
      <c r="C10" s="26" t="s">
        <v>133</v>
      </c>
      <c r="D10" s="27" t="s">
        <v>384</v>
      </c>
      <c r="E10" s="27">
        <v>1988</v>
      </c>
      <c r="F10" s="27" t="s">
        <v>258</v>
      </c>
      <c r="G10" s="29" t="s">
        <v>318</v>
      </c>
      <c r="H10" s="28">
        <v>40</v>
      </c>
      <c r="I10" s="26"/>
      <c r="J10" s="18"/>
    </row>
    <row r="11" spans="1:10" ht="14.25">
      <c r="A11" s="49" t="s">
        <v>315</v>
      </c>
      <c r="B11" s="25" t="s">
        <v>167</v>
      </c>
      <c r="C11" s="26" t="s">
        <v>133</v>
      </c>
      <c r="D11" s="27" t="s">
        <v>385</v>
      </c>
      <c r="E11" s="27">
        <v>1988</v>
      </c>
      <c r="F11" s="27">
        <v>320021</v>
      </c>
      <c r="G11" s="29" t="s">
        <v>63</v>
      </c>
      <c r="H11" s="28">
        <v>40</v>
      </c>
      <c r="I11" s="26"/>
      <c r="J11" s="18"/>
    </row>
    <row r="12" spans="1:10" ht="14.25">
      <c r="A12" s="49" t="s">
        <v>315</v>
      </c>
      <c r="B12" s="25" t="s">
        <v>167</v>
      </c>
      <c r="C12" s="26" t="s">
        <v>133</v>
      </c>
      <c r="D12" s="27" t="s">
        <v>17</v>
      </c>
      <c r="E12" s="33">
        <v>1988</v>
      </c>
      <c r="F12" s="63" t="s">
        <v>122</v>
      </c>
      <c r="G12" s="29" t="s">
        <v>63</v>
      </c>
      <c r="H12" s="28">
        <v>50</v>
      </c>
      <c r="I12" s="26" t="s">
        <v>161</v>
      </c>
      <c r="J12" s="18"/>
    </row>
    <row r="13" spans="1:9" ht="14.25">
      <c r="A13" s="49" t="s">
        <v>315</v>
      </c>
      <c r="B13" s="25" t="s">
        <v>167</v>
      </c>
      <c r="C13" s="26" t="s">
        <v>133</v>
      </c>
      <c r="D13" s="27" t="s">
        <v>17</v>
      </c>
      <c r="E13" s="27">
        <v>1988</v>
      </c>
      <c r="F13" s="63" t="s">
        <v>122</v>
      </c>
      <c r="G13" s="29" t="s">
        <v>63</v>
      </c>
      <c r="H13" s="28">
        <v>60</v>
      </c>
      <c r="I13" s="26" t="s">
        <v>161</v>
      </c>
    </row>
    <row r="14" spans="1:9" ht="14.25">
      <c r="A14" s="49" t="s">
        <v>316</v>
      </c>
      <c r="B14" s="25" t="s">
        <v>167</v>
      </c>
      <c r="C14" s="26" t="s">
        <v>133</v>
      </c>
      <c r="D14" s="27" t="s">
        <v>280</v>
      </c>
      <c r="E14" s="27">
        <v>2008</v>
      </c>
      <c r="F14" s="31">
        <v>6007353135440</v>
      </c>
      <c r="G14" s="29" t="s">
        <v>42</v>
      </c>
      <c r="H14" s="28">
        <v>60</v>
      </c>
      <c r="I14" s="26" t="s">
        <v>281</v>
      </c>
    </row>
    <row r="15" spans="1:9" ht="14.25">
      <c r="A15" s="50" t="s">
        <v>7</v>
      </c>
      <c r="B15" s="3" t="s">
        <v>144</v>
      </c>
      <c r="C15" s="26" t="s">
        <v>133</v>
      </c>
      <c r="D15" s="5" t="s">
        <v>44</v>
      </c>
      <c r="E15" s="5">
        <v>2001</v>
      </c>
      <c r="F15" s="5" t="s">
        <v>363</v>
      </c>
      <c r="G15" s="4" t="s">
        <v>249</v>
      </c>
      <c r="H15" s="6">
        <v>30</v>
      </c>
      <c r="I15" s="19" t="s">
        <v>229</v>
      </c>
    </row>
    <row r="16" spans="1:9" ht="14.25">
      <c r="A16" s="49" t="s">
        <v>7</v>
      </c>
      <c r="B16" s="25" t="s">
        <v>164</v>
      </c>
      <c r="C16" s="26" t="s">
        <v>133</v>
      </c>
      <c r="D16" s="27" t="s">
        <v>16</v>
      </c>
      <c r="E16" s="33" t="s">
        <v>95</v>
      </c>
      <c r="F16" s="27" t="s">
        <v>309</v>
      </c>
      <c r="G16" s="29" t="s">
        <v>42</v>
      </c>
      <c r="H16" s="28">
        <v>30</v>
      </c>
      <c r="I16" s="26" t="s">
        <v>310</v>
      </c>
    </row>
    <row r="17" spans="1:9" ht="14.25">
      <c r="A17" s="49" t="s">
        <v>7</v>
      </c>
      <c r="B17" s="25" t="s">
        <v>156</v>
      </c>
      <c r="C17" s="26" t="s">
        <v>133</v>
      </c>
      <c r="D17" s="27" t="s">
        <v>16</v>
      </c>
      <c r="E17" s="33" t="s">
        <v>95</v>
      </c>
      <c r="F17" s="27" t="s">
        <v>309</v>
      </c>
      <c r="G17" s="29" t="s">
        <v>42</v>
      </c>
      <c r="H17" s="28">
        <v>30</v>
      </c>
      <c r="I17" s="26" t="s">
        <v>311</v>
      </c>
    </row>
    <row r="18" spans="1:9" ht="14.25">
      <c r="A18" s="49" t="s">
        <v>7</v>
      </c>
      <c r="B18" s="25" t="s">
        <v>312</v>
      </c>
      <c r="C18" s="26" t="s">
        <v>133</v>
      </c>
      <c r="D18" s="27" t="s">
        <v>16</v>
      </c>
      <c r="E18" s="33" t="s">
        <v>95</v>
      </c>
      <c r="F18" s="27" t="s">
        <v>309</v>
      </c>
      <c r="G18" s="29" t="s">
        <v>42</v>
      </c>
      <c r="H18" s="28">
        <v>30</v>
      </c>
      <c r="I18" s="26" t="s">
        <v>313</v>
      </c>
    </row>
    <row r="19" spans="1:14" ht="15">
      <c r="A19" s="51" t="s">
        <v>188</v>
      </c>
      <c r="B19" s="32"/>
      <c r="C19" s="25" t="s">
        <v>189</v>
      </c>
      <c r="D19" s="33" t="s">
        <v>17</v>
      </c>
      <c r="E19" s="33">
        <v>1993</v>
      </c>
      <c r="F19" s="33" t="s">
        <v>244</v>
      </c>
      <c r="G19" s="34" t="s">
        <v>40</v>
      </c>
      <c r="H19" s="30">
        <v>50</v>
      </c>
      <c r="I19" s="35" t="s">
        <v>161</v>
      </c>
      <c r="L19" s="25"/>
      <c r="M19" s="25"/>
      <c r="N19" s="25"/>
    </row>
    <row r="20" spans="1:14" ht="14.25">
      <c r="A20" s="52" t="s">
        <v>7</v>
      </c>
      <c r="B20" s="36" t="s">
        <v>167</v>
      </c>
      <c r="C20" s="26" t="s">
        <v>357</v>
      </c>
      <c r="D20" s="27" t="s">
        <v>358</v>
      </c>
      <c r="E20" s="27">
        <v>2008</v>
      </c>
      <c r="F20" s="27" t="s">
        <v>359</v>
      </c>
      <c r="G20" s="29" t="s">
        <v>39</v>
      </c>
      <c r="H20" s="28">
        <v>30</v>
      </c>
      <c r="I20" s="26"/>
      <c r="L20" s="61"/>
      <c r="M20" s="61"/>
      <c r="N20" s="25"/>
    </row>
    <row r="21" spans="1:14" ht="14.25">
      <c r="A21" s="50" t="s">
        <v>7</v>
      </c>
      <c r="B21" s="3" t="s">
        <v>167</v>
      </c>
      <c r="C21" s="19" t="s">
        <v>357</v>
      </c>
      <c r="D21" s="5" t="s">
        <v>358</v>
      </c>
      <c r="E21" s="5">
        <v>2008</v>
      </c>
      <c r="F21" s="5" t="s">
        <v>443</v>
      </c>
      <c r="G21" s="4" t="s">
        <v>42</v>
      </c>
      <c r="H21" s="6">
        <v>30</v>
      </c>
      <c r="L21" s="61"/>
      <c r="M21" s="62"/>
      <c r="N21" s="25"/>
    </row>
    <row r="22" spans="1:14" ht="14.25">
      <c r="A22" s="3" t="s">
        <v>315</v>
      </c>
      <c r="B22" s="3" t="s">
        <v>167</v>
      </c>
      <c r="C22" s="19" t="s">
        <v>468</v>
      </c>
      <c r="D22" s="5" t="s">
        <v>17</v>
      </c>
      <c r="E22" s="5">
        <v>1991</v>
      </c>
      <c r="G22" s="4" t="s">
        <v>63</v>
      </c>
      <c r="H22" s="6">
        <v>50</v>
      </c>
      <c r="I22" s="26" t="s">
        <v>469</v>
      </c>
      <c r="L22" s="61"/>
      <c r="M22" s="62"/>
      <c r="N22" s="25"/>
    </row>
    <row r="23" spans="1:14" ht="14.25">
      <c r="A23" s="49" t="s">
        <v>13</v>
      </c>
      <c r="B23" s="25"/>
      <c r="C23" s="26" t="s">
        <v>94</v>
      </c>
      <c r="D23" s="27" t="s">
        <v>95</v>
      </c>
      <c r="E23" s="27">
        <v>1998</v>
      </c>
      <c r="F23" s="27" t="s">
        <v>96</v>
      </c>
      <c r="G23" s="29" t="s">
        <v>42</v>
      </c>
      <c r="H23" s="28">
        <v>10</v>
      </c>
      <c r="I23" s="26" t="s">
        <v>79</v>
      </c>
      <c r="L23" s="61"/>
      <c r="M23" s="62"/>
      <c r="N23" s="25"/>
    </row>
    <row r="24" spans="1:14" ht="14.25">
      <c r="A24" s="42" t="s">
        <v>13</v>
      </c>
      <c r="B24" s="26"/>
      <c r="C24" s="26" t="s">
        <v>179</v>
      </c>
      <c r="D24" s="37" t="s">
        <v>95</v>
      </c>
      <c r="E24" s="37" t="s">
        <v>91</v>
      </c>
      <c r="F24" s="37" t="s">
        <v>183</v>
      </c>
      <c r="G24" s="39" t="s">
        <v>42</v>
      </c>
      <c r="H24" s="38">
        <v>10</v>
      </c>
      <c r="I24" s="26" t="s">
        <v>102</v>
      </c>
      <c r="L24" s="61"/>
      <c r="M24" s="62"/>
      <c r="N24" s="25"/>
    </row>
    <row r="25" spans="1:14" ht="14.25">
      <c r="A25" s="49" t="s">
        <v>13</v>
      </c>
      <c r="B25" s="25"/>
      <c r="C25" s="26" t="s">
        <v>101</v>
      </c>
      <c r="D25" s="27" t="s">
        <v>95</v>
      </c>
      <c r="E25" s="33" t="s">
        <v>95</v>
      </c>
      <c r="F25" s="27" t="s">
        <v>178</v>
      </c>
      <c r="G25" s="29" t="s">
        <v>42</v>
      </c>
      <c r="H25" s="28">
        <v>10</v>
      </c>
      <c r="I25" s="26" t="s">
        <v>102</v>
      </c>
      <c r="J25" s="19"/>
      <c r="L25" s="61"/>
      <c r="M25" s="62"/>
      <c r="N25" s="25"/>
    </row>
    <row r="26" spans="1:14" ht="14.25">
      <c r="A26" s="3" t="s">
        <v>315</v>
      </c>
      <c r="B26" s="3" t="s">
        <v>167</v>
      </c>
      <c r="C26" s="19" t="s">
        <v>64</v>
      </c>
      <c r="D26" s="27" t="s">
        <v>385</v>
      </c>
      <c r="E26" s="5">
        <v>1991</v>
      </c>
      <c r="F26" s="5">
        <v>320125</v>
      </c>
      <c r="G26" s="4" t="s">
        <v>63</v>
      </c>
      <c r="H26" s="6">
        <v>40</v>
      </c>
      <c r="J26" s="19"/>
      <c r="L26" s="61"/>
      <c r="M26" s="62"/>
      <c r="N26" s="25"/>
    </row>
    <row r="27" spans="1:14" ht="14.25">
      <c r="A27" s="49" t="s">
        <v>315</v>
      </c>
      <c r="B27" s="40" t="s">
        <v>167</v>
      </c>
      <c r="C27" s="26" t="s">
        <v>64</v>
      </c>
      <c r="D27" s="27" t="s">
        <v>65</v>
      </c>
      <c r="E27" s="27">
        <v>1993</v>
      </c>
      <c r="F27" s="27">
        <v>30077</v>
      </c>
      <c r="G27" s="29" t="s">
        <v>63</v>
      </c>
      <c r="H27" s="28">
        <v>60</v>
      </c>
      <c r="I27" s="37" t="s">
        <v>66</v>
      </c>
      <c r="L27" s="61"/>
      <c r="M27" s="62"/>
      <c r="N27" s="25"/>
    </row>
    <row r="28" spans="1:14" ht="14.25">
      <c r="A28" s="51" t="s">
        <v>13</v>
      </c>
      <c r="B28" s="40"/>
      <c r="C28" s="26" t="s">
        <v>64</v>
      </c>
      <c r="D28" s="27" t="s">
        <v>408</v>
      </c>
      <c r="E28" s="27">
        <v>2007</v>
      </c>
      <c r="F28" s="27">
        <v>5100222</v>
      </c>
      <c r="G28" s="29" t="s">
        <v>42</v>
      </c>
      <c r="H28" s="28">
        <v>30</v>
      </c>
      <c r="I28" s="37"/>
      <c r="L28" s="61"/>
      <c r="M28" s="62"/>
      <c r="N28" s="25"/>
    </row>
    <row r="29" spans="1:9" ht="14.25">
      <c r="A29" s="51" t="s">
        <v>13</v>
      </c>
      <c r="B29" s="40"/>
      <c r="C29" s="26" t="s">
        <v>64</v>
      </c>
      <c r="D29" s="27" t="s">
        <v>44</v>
      </c>
      <c r="E29" s="27">
        <v>1991</v>
      </c>
      <c r="F29" s="27">
        <v>5100222</v>
      </c>
      <c r="G29" s="29" t="s">
        <v>42</v>
      </c>
      <c r="H29" s="28">
        <v>60</v>
      </c>
      <c r="I29" s="37" t="s">
        <v>230</v>
      </c>
    </row>
    <row r="30" spans="1:9" ht="14.25">
      <c r="A30" s="49" t="s">
        <v>18</v>
      </c>
      <c r="B30" s="40" t="s">
        <v>167</v>
      </c>
      <c r="C30" s="26" t="s">
        <v>117</v>
      </c>
      <c r="D30" s="27" t="s">
        <v>16</v>
      </c>
      <c r="E30" s="27">
        <v>1990</v>
      </c>
      <c r="F30" s="27" t="s">
        <v>422</v>
      </c>
      <c r="G30" s="29" t="s">
        <v>39</v>
      </c>
      <c r="H30" s="28">
        <v>5</v>
      </c>
      <c r="I30" s="26" t="s">
        <v>423</v>
      </c>
    </row>
    <row r="31" spans="1:9" ht="14.25">
      <c r="A31" s="49" t="s">
        <v>18</v>
      </c>
      <c r="B31" s="25" t="s">
        <v>144</v>
      </c>
      <c r="C31" s="26" t="s">
        <v>117</v>
      </c>
      <c r="D31" s="27" t="s">
        <v>16</v>
      </c>
      <c r="E31" s="27">
        <v>1984</v>
      </c>
      <c r="F31" s="27" t="s">
        <v>190</v>
      </c>
      <c r="G31" s="29" t="s">
        <v>249</v>
      </c>
      <c r="H31" s="28">
        <v>30</v>
      </c>
      <c r="I31" s="26" t="s">
        <v>114</v>
      </c>
    </row>
    <row r="32" spans="1:9" ht="14.25">
      <c r="A32" s="49" t="s">
        <v>18</v>
      </c>
      <c r="B32" s="25" t="s">
        <v>144</v>
      </c>
      <c r="C32" s="26" t="s">
        <v>117</v>
      </c>
      <c r="D32" s="27" t="s">
        <v>16</v>
      </c>
      <c r="E32" s="27">
        <v>1984</v>
      </c>
      <c r="F32" s="27" t="s">
        <v>190</v>
      </c>
      <c r="G32" s="29" t="s">
        <v>249</v>
      </c>
      <c r="H32" s="28">
        <v>30</v>
      </c>
      <c r="I32" s="26" t="s">
        <v>114</v>
      </c>
    </row>
    <row r="33" spans="1:9" ht="14.25">
      <c r="A33" s="49" t="s">
        <v>18</v>
      </c>
      <c r="B33" s="25" t="s">
        <v>213</v>
      </c>
      <c r="C33" s="26" t="s">
        <v>117</v>
      </c>
      <c r="D33" s="27" t="s">
        <v>16</v>
      </c>
      <c r="E33" s="27" t="s">
        <v>120</v>
      </c>
      <c r="F33" s="27" t="s">
        <v>205</v>
      </c>
      <c r="G33" s="29" t="s">
        <v>249</v>
      </c>
      <c r="H33" s="28">
        <v>30</v>
      </c>
      <c r="I33" s="26" t="s">
        <v>214</v>
      </c>
    </row>
    <row r="34" spans="1:9" ht="14.25">
      <c r="A34" s="49" t="s">
        <v>18</v>
      </c>
      <c r="B34" s="40" t="s">
        <v>167</v>
      </c>
      <c r="C34" s="26" t="s">
        <v>117</v>
      </c>
      <c r="D34" s="27" t="s">
        <v>25</v>
      </c>
      <c r="E34" s="27">
        <v>1984</v>
      </c>
      <c r="F34" s="27" t="s">
        <v>204</v>
      </c>
      <c r="G34" s="29" t="s">
        <v>39</v>
      </c>
      <c r="H34" s="28">
        <v>40</v>
      </c>
      <c r="I34" s="26" t="s">
        <v>215</v>
      </c>
    </row>
    <row r="35" spans="1:9" ht="14.25">
      <c r="A35" s="49" t="s">
        <v>18</v>
      </c>
      <c r="B35" s="40" t="s">
        <v>167</v>
      </c>
      <c r="C35" s="26" t="s">
        <v>117</v>
      </c>
      <c r="D35" s="27" t="s">
        <v>25</v>
      </c>
      <c r="E35" s="27">
        <v>1984</v>
      </c>
      <c r="F35" s="27" t="s">
        <v>205</v>
      </c>
      <c r="G35" s="29" t="s">
        <v>39</v>
      </c>
      <c r="H35" s="28">
        <v>40</v>
      </c>
      <c r="I35" s="26"/>
    </row>
    <row r="36" spans="1:9" ht="14.25">
      <c r="A36" s="49" t="s">
        <v>18</v>
      </c>
      <c r="B36" s="40" t="s">
        <v>167</v>
      </c>
      <c r="C36" s="26" t="s">
        <v>117</v>
      </c>
      <c r="D36" s="27" t="s">
        <v>34</v>
      </c>
      <c r="E36" s="27">
        <v>1984</v>
      </c>
      <c r="F36" s="27" t="s">
        <v>441</v>
      </c>
      <c r="G36" s="29" t="s">
        <v>39</v>
      </c>
      <c r="H36" s="28">
        <v>20</v>
      </c>
      <c r="I36" s="26"/>
    </row>
    <row r="37" spans="1:9" ht="14.25">
      <c r="A37" s="49" t="s">
        <v>18</v>
      </c>
      <c r="B37" s="25" t="s">
        <v>144</v>
      </c>
      <c r="C37" s="26" t="s">
        <v>117</v>
      </c>
      <c r="D37" s="27" t="s">
        <v>16</v>
      </c>
      <c r="E37" s="27">
        <v>1984</v>
      </c>
      <c r="F37" s="27" t="s">
        <v>190</v>
      </c>
      <c r="G37" s="29" t="s">
        <v>57</v>
      </c>
      <c r="H37" s="28">
        <v>40</v>
      </c>
      <c r="I37" s="26" t="s">
        <v>112</v>
      </c>
    </row>
    <row r="38" spans="1:13" ht="14.25">
      <c r="A38" s="49" t="s">
        <v>18</v>
      </c>
      <c r="B38" s="25" t="s">
        <v>164</v>
      </c>
      <c r="C38" s="26" t="s">
        <v>117</v>
      </c>
      <c r="D38" s="27" t="s">
        <v>16</v>
      </c>
      <c r="E38" s="27">
        <v>1984</v>
      </c>
      <c r="F38" s="27" t="s">
        <v>440</v>
      </c>
      <c r="G38" s="29" t="s">
        <v>42</v>
      </c>
      <c r="H38" s="28">
        <v>40</v>
      </c>
      <c r="I38" s="26" t="s">
        <v>442</v>
      </c>
      <c r="L38"/>
      <c r="M38"/>
    </row>
    <row r="39" spans="1:9" ht="14.25">
      <c r="A39" s="49" t="s">
        <v>18</v>
      </c>
      <c r="B39" s="25" t="s">
        <v>167</v>
      </c>
      <c r="C39" s="26" t="s">
        <v>68</v>
      </c>
      <c r="D39" s="27" t="s">
        <v>278</v>
      </c>
      <c r="E39" s="27">
        <v>1991</v>
      </c>
      <c r="F39" s="27" t="s">
        <v>69</v>
      </c>
      <c r="G39" s="29" t="s">
        <v>279</v>
      </c>
      <c r="H39" s="28">
        <v>40</v>
      </c>
      <c r="I39" s="26"/>
    </row>
    <row r="40" spans="1:9" ht="14.25">
      <c r="A40" s="52" t="s">
        <v>315</v>
      </c>
      <c r="B40" s="36" t="s">
        <v>164</v>
      </c>
      <c r="C40" s="26" t="s">
        <v>354</v>
      </c>
      <c r="D40" s="27" t="s">
        <v>44</v>
      </c>
      <c r="E40" s="27">
        <v>2009</v>
      </c>
      <c r="F40" s="27" t="s">
        <v>95</v>
      </c>
      <c r="G40" s="29" t="s">
        <v>42</v>
      </c>
      <c r="H40" s="28">
        <v>60</v>
      </c>
      <c r="I40" s="26" t="s">
        <v>79</v>
      </c>
    </row>
    <row r="41" spans="1:9" ht="14.25">
      <c r="A41" s="52" t="s">
        <v>13</v>
      </c>
      <c r="B41" s="36"/>
      <c r="C41" s="26" t="s">
        <v>354</v>
      </c>
      <c r="D41" s="27" t="s">
        <v>414</v>
      </c>
      <c r="E41" s="27">
        <v>2008</v>
      </c>
      <c r="F41" s="27" t="s">
        <v>95</v>
      </c>
      <c r="G41" s="29" t="s">
        <v>42</v>
      </c>
      <c r="H41" s="28">
        <v>30</v>
      </c>
      <c r="I41" s="26" t="s">
        <v>415</v>
      </c>
    </row>
    <row r="42" spans="1:9" ht="14.25">
      <c r="A42" s="52" t="s">
        <v>315</v>
      </c>
      <c r="B42" s="36" t="s">
        <v>167</v>
      </c>
      <c r="C42" s="26" t="s">
        <v>332</v>
      </c>
      <c r="D42" s="27" t="s">
        <v>194</v>
      </c>
      <c r="E42" s="27" t="s">
        <v>95</v>
      </c>
      <c r="F42" s="27">
        <v>142</v>
      </c>
      <c r="G42" s="29" t="s">
        <v>63</v>
      </c>
      <c r="H42" s="28">
        <v>40</v>
      </c>
      <c r="I42" s="26"/>
    </row>
    <row r="43" spans="1:9" ht="14.25">
      <c r="A43" s="52" t="s">
        <v>315</v>
      </c>
      <c r="B43" s="36" t="s">
        <v>167</v>
      </c>
      <c r="C43" s="26" t="s">
        <v>332</v>
      </c>
      <c r="D43" s="27" t="s">
        <v>16</v>
      </c>
      <c r="E43" s="27">
        <v>1991</v>
      </c>
      <c r="F43" s="27" t="s">
        <v>338</v>
      </c>
      <c r="G43" s="29" t="s">
        <v>318</v>
      </c>
      <c r="H43" s="28">
        <v>50</v>
      </c>
      <c r="I43" s="26" t="s">
        <v>339</v>
      </c>
    </row>
    <row r="44" spans="1:9" ht="14.25">
      <c r="A44" s="52" t="s">
        <v>315</v>
      </c>
      <c r="B44" s="36" t="s">
        <v>167</v>
      </c>
      <c r="C44" s="26" t="s">
        <v>332</v>
      </c>
      <c r="D44" s="27" t="s">
        <v>16</v>
      </c>
      <c r="E44" s="27">
        <v>1991</v>
      </c>
      <c r="F44" s="27" t="s">
        <v>338</v>
      </c>
      <c r="G44" s="29" t="s">
        <v>63</v>
      </c>
      <c r="H44" s="28">
        <v>40</v>
      </c>
      <c r="I44" s="26" t="s">
        <v>339</v>
      </c>
    </row>
    <row r="45" spans="1:9" ht="14.25">
      <c r="A45" s="52" t="s">
        <v>7</v>
      </c>
      <c r="B45" s="36" t="s">
        <v>164</v>
      </c>
      <c r="C45" s="26" t="s">
        <v>351</v>
      </c>
      <c r="D45" s="27" t="s">
        <v>352</v>
      </c>
      <c r="E45" s="27">
        <v>2011</v>
      </c>
      <c r="F45" s="27" t="s">
        <v>353</v>
      </c>
      <c r="G45" s="29" t="s">
        <v>42</v>
      </c>
      <c r="H45" s="28">
        <v>40</v>
      </c>
      <c r="I45" s="26" t="s">
        <v>355</v>
      </c>
    </row>
    <row r="46" spans="1:9" ht="14.25">
      <c r="A46" s="52" t="s">
        <v>7</v>
      </c>
      <c r="B46" s="36" t="s">
        <v>164</v>
      </c>
      <c r="C46" s="26" t="s">
        <v>351</v>
      </c>
      <c r="D46" s="27" t="s">
        <v>352</v>
      </c>
      <c r="E46" s="27">
        <v>2011</v>
      </c>
      <c r="F46" s="27" t="s">
        <v>353</v>
      </c>
      <c r="G46" s="29" t="s">
        <v>42</v>
      </c>
      <c r="H46" s="28">
        <v>40</v>
      </c>
      <c r="I46" s="26" t="s">
        <v>356</v>
      </c>
    </row>
    <row r="47" spans="1:9" ht="28.5">
      <c r="A47" s="52" t="s">
        <v>254</v>
      </c>
      <c r="B47" s="36"/>
      <c r="C47" s="26" t="s">
        <v>255</v>
      </c>
      <c r="D47" s="27" t="s">
        <v>95</v>
      </c>
      <c r="E47" s="33" t="s">
        <v>95</v>
      </c>
      <c r="F47" s="27" t="s">
        <v>256</v>
      </c>
      <c r="G47" s="29" t="s">
        <v>39</v>
      </c>
      <c r="H47" s="28">
        <v>50</v>
      </c>
      <c r="I47" s="26" t="s">
        <v>257</v>
      </c>
    </row>
    <row r="48" spans="1:9" ht="15">
      <c r="A48" s="51" t="s">
        <v>74</v>
      </c>
      <c r="B48" s="40"/>
      <c r="C48" s="25" t="s">
        <v>419</v>
      </c>
      <c r="D48" s="33" t="s">
        <v>17</v>
      </c>
      <c r="E48" s="33">
        <v>1991</v>
      </c>
      <c r="F48" s="33" t="s">
        <v>266</v>
      </c>
      <c r="G48" s="34"/>
      <c r="H48" s="30">
        <v>50</v>
      </c>
      <c r="I48" s="35" t="s">
        <v>265</v>
      </c>
    </row>
    <row r="49" spans="1:9" ht="15">
      <c r="A49" s="51" t="s">
        <v>74</v>
      </c>
      <c r="B49" s="40"/>
      <c r="C49" s="25" t="s">
        <v>406</v>
      </c>
      <c r="D49" s="33" t="s">
        <v>17</v>
      </c>
      <c r="E49" s="33">
        <v>1991</v>
      </c>
      <c r="F49" s="33" t="s">
        <v>267</v>
      </c>
      <c r="G49" s="34" t="s">
        <v>39</v>
      </c>
      <c r="H49" s="30">
        <v>20</v>
      </c>
      <c r="I49" s="35" t="s">
        <v>407</v>
      </c>
    </row>
    <row r="50" spans="1:9" ht="15">
      <c r="A50" s="51" t="s">
        <v>74</v>
      </c>
      <c r="B50" s="40"/>
      <c r="C50" s="25" t="s">
        <v>406</v>
      </c>
      <c r="D50" s="33" t="s">
        <v>17</v>
      </c>
      <c r="E50" s="33">
        <v>1991</v>
      </c>
      <c r="F50" s="33" t="s">
        <v>267</v>
      </c>
      <c r="G50" s="34" t="s">
        <v>42</v>
      </c>
      <c r="H50" s="30">
        <v>30</v>
      </c>
      <c r="I50" s="35" t="s">
        <v>407</v>
      </c>
    </row>
    <row r="51" spans="1:9" ht="15">
      <c r="A51" s="51" t="s">
        <v>74</v>
      </c>
      <c r="B51" s="32"/>
      <c r="C51" s="25" t="s">
        <v>187</v>
      </c>
      <c r="D51" s="33" t="s">
        <v>16</v>
      </c>
      <c r="E51" s="33">
        <v>1993</v>
      </c>
      <c r="F51" s="33" t="s">
        <v>239</v>
      </c>
      <c r="G51" s="34"/>
      <c r="H51" s="30">
        <v>50</v>
      </c>
      <c r="I51" s="35" t="s">
        <v>161</v>
      </c>
    </row>
    <row r="52" spans="1:9" ht="14.25">
      <c r="A52" s="51" t="s">
        <v>18</v>
      </c>
      <c r="B52" s="40" t="s">
        <v>167</v>
      </c>
      <c r="C52" s="25" t="s">
        <v>19</v>
      </c>
      <c r="D52" s="33" t="s">
        <v>16</v>
      </c>
      <c r="E52" s="33">
        <v>1991</v>
      </c>
      <c r="F52" s="33" t="s">
        <v>62</v>
      </c>
      <c r="G52" s="34" t="s">
        <v>42</v>
      </c>
      <c r="H52" s="30">
        <v>60</v>
      </c>
      <c r="I52" s="35" t="s">
        <v>161</v>
      </c>
    </row>
    <row r="53" spans="1:9" ht="28.5">
      <c r="A53" s="53" t="s">
        <v>9</v>
      </c>
      <c r="B53" s="41" t="s">
        <v>167</v>
      </c>
      <c r="C53" s="42" t="s">
        <v>37</v>
      </c>
      <c r="D53" s="43" t="s">
        <v>25</v>
      </c>
      <c r="E53" s="43">
        <v>1991</v>
      </c>
      <c r="F53" s="43" t="s">
        <v>48</v>
      </c>
      <c r="G53" s="29" t="s">
        <v>42</v>
      </c>
      <c r="H53" s="28">
        <v>10</v>
      </c>
      <c r="I53" s="37" t="s">
        <v>49</v>
      </c>
    </row>
    <row r="54" spans="1:9" ht="14.25">
      <c r="A54" s="52" t="s">
        <v>9</v>
      </c>
      <c r="B54" s="36" t="s">
        <v>167</v>
      </c>
      <c r="C54" s="26" t="s">
        <v>37</v>
      </c>
      <c r="D54" s="27" t="s">
        <v>25</v>
      </c>
      <c r="E54" s="27">
        <v>1991</v>
      </c>
      <c r="F54" s="27" t="s">
        <v>47</v>
      </c>
      <c r="G54" s="29" t="s">
        <v>39</v>
      </c>
      <c r="H54" s="28">
        <v>20</v>
      </c>
      <c r="I54" s="26"/>
    </row>
    <row r="55" spans="1:9" ht="14.25">
      <c r="A55" s="51" t="s">
        <v>9</v>
      </c>
      <c r="B55" s="40" t="s">
        <v>144</v>
      </c>
      <c r="C55" s="42" t="s">
        <v>37</v>
      </c>
      <c r="D55" s="43" t="s">
        <v>16</v>
      </c>
      <c r="E55" s="43">
        <v>1991</v>
      </c>
      <c r="F55" s="43" t="s">
        <v>50</v>
      </c>
      <c r="G55" s="29" t="s">
        <v>42</v>
      </c>
      <c r="H55" s="28">
        <v>20</v>
      </c>
      <c r="I55" s="37"/>
    </row>
    <row r="56" spans="1:10" ht="14.25">
      <c r="A56" s="52" t="s">
        <v>9</v>
      </c>
      <c r="B56" s="36" t="s">
        <v>144</v>
      </c>
      <c r="C56" s="26" t="s">
        <v>37</v>
      </c>
      <c r="D56" s="27" t="s">
        <v>16</v>
      </c>
      <c r="E56" s="27">
        <v>1991</v>
      </c>
      <c r="F56" s="27" t="s">
        <v>251</v>
      </c>
      <c r="G56" s="29" t="s">
        <v>42</v>
      </c>
      <c r="H56" s="28">
        <v>30</v>
      </c>
      <c r="I56" s="26"/>
      <c r="J56" s="19"/>
    </row>
    <row r="57" spans="1:9" ht="14.25">
      <c r="A57" s="51" t="s">
        <v>9</v>
      </c>
      <c r="B57" s="41" t="s">
        <v>167</v>
      </c>
      <c r="C57" s="25" t="s">
        <v>24</v>
      </c>
      <c r="D57" s="33" t="s">
        <v>16</v>
      </c>
      <c r="E57" s="33">
        <v>1991</v>
      </c>
      <c r="F57" s="33" t="s">
        <v>268</v>
      </c>
      <c r="G57" s="34" t="s">
        <v>57</v>
      </c>
      <c r="H57" s="30">
        <v>50</v>
      </c>
      <c r="I57" s="35"/>
    </row>
    <row r="58" spans="1:9" ht="15">
      <c r="A58" s="52" t="s">
        <v>18</v>
      </c>
      <c r="B58" s="36" t="s">
        <v>167</v>
      </c>
      <c r="C58" s="26" t="s">
        <v>109</v>
      </c>
      <c r="D58" s="27" t="s">
        <v>226</v>
      </c>
      <c r="E58" s="27">
        <v>1991</v>
      </c>
      <c r="F58" s="27" t="s">
        <v>227</v>
      </c>
      <c r="G58" s="39" t="s">
        <v>39</v>
      </c>
      <c r="H58" s="28">
        <v>20</v>
      </c>
      <c r="I58" s="26" t="s">
        <v>228</v>
      </c>
    </row>
    <row r="59" spans="1:10" ht="14.25">
      <c r="A59" s="52" t="s">
        <v>7</v>
      </c>
      <c r="B59" s="36" t="s">
        <v>156</v>
      </c>
      <c r="C59" s="26" t="s">
        <v>360</v>
      </c>
      <c r="D59" s="27" t="s">
        <v>44</v>
      </c>
      <c r="E59" s="27">
        <v>2010</v>
      </c>
      <c r="F59" s="27" t="s">
        <v>361</v>
      </c>
      <c r="G59" s="29" t="s">
        <v>42</v>
      </c>
      <c r="H59" s="28">
        <v>40</v>
      </c>
      <c r="I59" s="26" t="s">
        <v>362</v>
      </c>
      <c r="J59" s="19"/>
    </row>
    <row r="60" spans="1:9" ht="14.25">
      <c r="A60" s="50" t="s">
        <v>7</v>
      </c>
      <c r="B60" s="3" t="s">
        <v>95</v>
      </c>
      <c r="C60" s="26" t="s">
        <v>360</v>
      </c>
      <c r="D60" s="27" t="s">
        <v>44</v>
      </c>
      <c r="E60" s="27">
        <v>2010</v>
      </c>
      <c r="F60" s="27" t="s">
        <v>361</v>
      </c>
      <c r="G60" s="29" t="s">
        <v>42</v>
      </c>
      <c r="H60" s="28">
        <v>40</v>
      </c>
      <c r="I60" s="26" t="s">
        <v>367</v>
      </c>
    </row>
    <row r="61" spans="1:9" ht="14.25">
      <c r="A61" s="3" t="s">
        <v>9</v>
      </c>
      <c r="B61" s="3" t="s">
        <v>156</v>
      </c>
      <c r="C61" s="19" t="s">
        <v>390</v>
      </c>
      <c r="D61" s="5" t="s">
        <v>391</v>
      </c>
      <c r="E61" s="5">
        <v>2009</v>
      </c>
      <c r="F61" s="5" t="s">
        <v>392</v>
      </c>
      <c r="G61" s="4" t="s">
        <v>42</v>
      </c>
      <c r="H61" s="6">
        <v>20</v>
      </c>
      <c r="I61" s="19" t="s">
        <v>393</v>
      </c>
    </row>
    <row r="62" spans="1:9" ht="14.25">
      <c r="A62" s="3" t="s">
        <v>455</v>
      </c>
      <c r="B62" s="3" t="s">
        <v>167</v>
      </c>
      <c r="C62" s="19" t="s">
        <v>456</v>
      </c>
      <c r="D62" s="5" t="s">
        <v>44</v>
      </c>
      <c r="E62" s="5">
        <v>1987</v>
      </c>
      <c r="F62" s="5" t="s">
        <v>457</v>
      </c>
      <c r="G62" s="4" t="s">
        <v>458</v>
      </c>
      <c r="H62" s="6">
        <v>100</v>
      </c>
      <c r="I62" s="26" t="s">
        <v>459</v>
      </c>
    </row>
    <row r="63" spans="1:9" ht="14.25">
      <c r="A63" s="3" t="s">
        <v>455</v>
      </c>
      <c r="B63" s="3" t="s">
        <v>167</v>
      </c>
      <c r="C63" s="19" t="s">
        <v>456</v>
      </c>
      <c r="D63" s="5" t="s">
        <v>461</v>
      </c>
      <c r="E63" s="5">
        <v>1987</v>
      </c>
      <c r="F63" s="60">
        <v>210008</v>
      </c>
      <c r="G63" s="4" t="s">
        <v>470</v>
      </c>
      <c r="H63" s="6">
        <v>80</v>
      </c>
      <c r="I63" s="26" t="s">
        <v>471</v>
      </c>
    </row>
    <row r="64" spans="1:9" ht="14.25">
      <c r="A64" s="51" t="s">
        <v>18</v>
      </c>
      <c r="B64" s="40" t="s">
        <v>144</v>
      </c>
      <c r="C64" s="25" t="s">
        <v>297</v>
      </c>
      <c r="D64" s="33" t="s">
        <v>280</v>
      </c>
      <c r="E64" s="33">
        <v>2010</v>
      </c>
      <c r="F64" s="33">
        <v>833</v>
      </c>
      <c r="G64" s="34" t="s">
        <v>58</v>
      </c>
      <c r="H64" s="30">
        <v>40</v>
      </c>
      <c r="I64" s="35" t="s">
        <v>298</v>
      </c>
    </row>
    <row r="65" spans="1:9" ht="14.25">
      <c r="A65" s="3" t="s">
        <v>315</v>
      </c>
      <c r="B65" s="3" t="s">
        <v>167</v>
      </c>
      <c r="C65" s="19" t="s">
        <v>464</v>
      </c>
      <c r="D65" s="5" t="s">
        <v>44</v>
      </c>
      <c r="E65" s="5">
        <v>1984</v>
      </c>
      <c r="F65" s="5" t="s">
        <v>466</v>
      </c>
      <c r="G65" s="4" t="s">
        <v>63</v>
      </c>
      <c r="H65" s="6">
        <v>70</v>
      </c>
      <c r="I65" s="26" t="s">
        <v>465</v>
      </c>
    </row>
    <row r="66" spans="1:9" ht="14.25">
      <c r="A66" s="3" t="s">
        <v>7</v>
      </c>
      <c r="B66" s="3" t="s">
        <v>167</v>
      </c>
      <c r="C66" s="67" t="s">
        <v>450</v>
      </c>
      <c r="D66" s="5" t="s">
        <v>25</v>
      </c>
      <c r="E66" s="5">
        <v>1986</v>
      </c>
      <c r="F66" s="5" t="s">
        <v>452</v>
      </c>
      <c r="G66" s="4" t="s">
        <v>42</v>
      </c>
      <c r="H66" s="6">
        <v>70</v>
      </c>
      <c r="I66" s="26" t="s">
        <v>451</v>
      </c>
    </row>
    <row r="67" spans="1:9" ht="14.25">
      <c r="A67" s="3" t="s">
        <v>7</v>
      </c>
      <c r="B67" s="3" t="s">
        <v>167</v>
      </c>
      <c r="C67" s="67" t="s">
        <v>472</v>
      </c>
      <c r="D67" s="5" t="s">
        <v>17</v>
      </c>
      <c r="E67" s="5">
        <v>1989</v>
      </c>
      <c r="F67" s="5" t="s">
        <v>473</v>
      </c>
      <c r="G67" s="4" t="s">
        <v>474</v>
      </c>
      <c r="H67" s="6">
        <v>60</v>
      </c>
      <c r="I67" s="26" t="s">
        <v>475</v>
      </c>
    </row>
    <row r="68" spans="1:9" ht="14.25">
      <c r="A68" s="3" t="s">
        <v>9</v>
      </c>
      <c r="B68" s="3" t="s">
        <v>156</v>
      </c>
      <c r="C68" s="67" t="s">
        <v>389</v>
      </c>
      <c r="D68" s="5" t="s">
        <v>326</v>
      </c>
      <c r="E68" s="5">
        <v>2010</v>
      </c>
      <c r="F68" s="5" t="s">
        <v>95</v>
      </c>
      <c r="G68" s="4" t="s">
        <v>42</v>
      </c>
      <c r="H68" s="6">
        <v>20</v>
      </c>
      <c r="I68" s="19" t="s">
        <v>398</v>
      </c>
    </row>
    <row r="69" spans="1:10" ht="14.25">
      <c r="A69" s="49" t="s">
        <v>18</v>
      </c>
      <c r="B69" s="25" t="s">
        <v>167</v>
      </c>
      <c r="C69" s="42" t="s">
        <v>208</v>
      </c>
      <c r="D69" s="43" t="s">
        <v>16</v>
      </c>
      <c r="E69" s="43">
        <v>1990</v>
      </c>
      <c r="F69" s="43" t="s">
        <v>424</v>
      </c>
      <c r="G69" s="29" t="s">
        <v>39</v>
      </c>
      <c r="H69" s="28">
        <v>5</v>
      </c>
      <c r="I69" s="37" t="s">
        <v>423</v>
      </c>
      <c r="J69" s="19"/>
    </row>
    <row r="70" spans="1:10" ht="14.25">
      <c r="A70" s="49" t="s">
        <v>18</v>
      </c>
      <c r="B70" s="25" t="s">
        <v>167</v>
      </c>
      <c r="C70" s="42" t="s">
        <v>431</v>
      </c>
      <c r="D70" s="43" t="s">
        <v>34</v>
      </c>
      <c r="E70" s="43">
        <v>1988</v>
      </c>
      <c r="F70" s="43" t="s">
        <v>209</v>
      </c>
      <c r="G70" s="29" t="s">
        <v>42</v>
      </c>
      <c r="H70" s="28">
        <v>20</v>
      </c>
      <c r="I70" s="37" t="s">
        <v>210</v>
      </c>
      <c r="J70" s="19"/>
    </row>
    <row r="71" spans="1:10" ht="15">
      <c r="A71" s="52" t="s">
        <v>74</v>
      </c>
      <c r="B71" s="36"/>
      <c r="C71" s="26" t="s">
        <v>410</v>
      </c>
      <c r="D71" s="27" t="s">
        <v>16</v>
      </c>
      <c r="E71" s="27">
        <v>1996</v>
      </c>
      <c r="F71" s="27" t="s">
        <v>411</v>
      </c>
      <c r="G71" s="29" t="s">
        <v>42</v>
      </c>
      <c r="H71" s="28">
        <v>15</v>
      </c>
      <c r="I71" s="26" t="s">
        <v>161</v>
      </c>
      <c r="J71" s="19"/>
    </row>
    <row r="72" spans="1:10" ht="14.25">
      <c r="A72" s="50" t="s">
        <v>18</v>
      </c>
      <c r="B72" s="3" t="s">
        <v>163</v>
      </c>
      <c r="C72" s="19" t="s">
        <v>364</v>
      </c>
      <c r="D72" s="5" t="s">
        <v>17</v>
      </c>
      <c r="E72" s="5">
        <v>2002</v>
      </c>
      <c r="F72" s="5" t="s">
        <v>365</v>
      </c>
      <c r="G72" s="4" t="s">
        <v>42</v>
      </c>
      <c r="H72" s="6">
        <v>30</v>
      </c>
      <c r="I72" s="19" t="s">
        <v>433</v>
      </c>
      <c r="J72" s="19"/>
    </row>
    <row r="73" spans="1:9" ht="14.25">
      <c r="A73" s="50" t="s">
        <v>18</v>
      </c>
      <c r="B73" s="3" t="s">
        <v>163</v>
      </c>
      <c r="C73" s="19" t="s">
        <v>364</v>
      </c>
      <c r="D73" s="5" t="s">
        <v>17</v>
      </c>
      <c r="E73" s="5">
        <v>2002</v>
      </c>
      <c r="F73" s="5" t="s">
        <v>365</v>
      </c>
      <c r="G73" s="4" t="s">
        <v>42</v>
      </c>
      <c r="H73" s="6">
        <v>30</v>
      </c>
      <c r="I73" s="19" t="s">
        <v>366</v>
      </c>
    </row>
    <row r="74" spans="1:9" ht="14.25">
      <c r="A74" s="52" t="s">
        <v>13</v>
      </c>
      <c r="B74" s="36"/>
      <c r="C74" s="26" t="s">
        <v>319</v>
      </c>
      <c r="D74" s="27" t="s">
        <v>44</v>
      </c>
      <c r="E74" s="27" t="s">
        <v>95</v>
      </c>
      <c r="F74" s="27" t="s">
        <v>416</v>
      </c>
      <c r="G74" s="29" t="s">
        <v>39</v>
      </c>
      <c r="H74" s="28">
        <v>30</v>
      </c>
      <c r="I74" s="26"/>
    </row>
    <row r="75" spans="1:9" ht="14.25">
      <c r="A75" s="52" t="s">
        <v>7</v>
      </c>
      <c r="B75" s="36" t="s">
        <v>167</v>
      </c>
      <c r="C75" s="26" t="s">
        <v>319</v>
      </c>
      <c r="D75" s="27" t="s">
        <v>25</v>
      </c>
      <c r="E75" s="27">
        <v>1986</v>
      </c>
      <c r="F75" s="27" t="s">
        <v>320</v>
      </c>
      <c r="G75" s="29" t="s">
        <v>39</v>
      </c>
      <c r="H75" s="28">
        <v>50</v>
      </c>
      <c r="I75" s="26" t="s">
        <v>321</v>
      </c>
    </row>
    <row r="76" spans="1:9" ht="14.25">
      <c r="A76" s="52" t="s">
        <v>7</v>
      </c>
      <c r="B76" s="36" t="s">
        <v>167</v>
      </c>
      <c r="C76" s="26" t="s">
        <v>319</v>
      </c>
      <c r="D76" s="27" t="s">
        <v>25</v>
      </c>
      <c r="E76" s="27">
        <v>1986</v>
      </c>
      <c r="F76" s="27" t="s">
        <v>320</v>
      </c>
      <c r="G76" s="29" t="s">
        <v>42</v>
      </c>
      <c r="H76" s="28">
        <v>70</v>
      </c>
      <c r="I76" s="26" t="s">
        <v>321</v>
      </c>
    </row>
    <row r="77" spans="1:9" ht="14.25">
      <c r="A77" s="52" t="s">
        <v>7</v>
      </c>
      <c r="B77" s="36" t="s">
        <v>144</v>
      </c>
      <c r="C77" s="26" t="s">
        <v>218</v>
      </c>
      <c r="D77" s="27" t="s">
        <v>16</v>
      </c>
      <c r="E77" s="27">
        <v>1988</v>
      </c>
      <c r="F77" s="27" t="s">
        <v>248</v>
      </c>
      <c r="G77" s="29" t="s">
        <v>79</v>
      </c>
      <c r="H77" s="28">
        <v>20</v>
      </c>
      <c r="I77" s="26"/>
    </row>
    <row r="78" spans="1:9" ht="14.25">
      <c r="A78" s="52" t="s">
        <v>118</v>
      </c>
      <c r="B78" s="36" t="s">
        <v>144</v>
      </c>
      <c r="C78" s="26" t="s">
        <v>218</v>
      </c>
      <c r="D78" s="27" t="s">
        <v>16</v>
      </c>
      <c r="E78" s="27">
        <v>1988</v>
      </c>
      <c r="F78" s="27" t="s">
        <v>219</v>
      </c>
      <c r="G78" s="29" t="s">
        <v>42</v>
      </c>
      <c r="H78" s="28">
        <v>20</v>
      </c>
      <c r="I78" s="26" t="s">
        <v>220</v>
      </c>
    </row>
    <row r="79" spans="1:9" ht="14.25">
      <c r="A79" s="52" t="s">
        <v>13</v>
      </c>
      <c r="B79" s="36"/>
      <c r="C79" s="26" t="s">
        <v>77</v>
      </c>
      <c r="D79" s="27" t="s">
        <v>16</v>
      </c>
      <c r="E79" s="27">
        <v>1996</v>
      </c>
      <c r="F79" s="27" t="s">
        <v>78</v>
      </c>
      <c r="G79" s="29" t="s">
        <v>42</v>
      </c>
      <c r="H79" s="28">
        <v>10</v>
      </c>
      <c r="I79" s="26" t="s">
        <v>79</v>
      </c>
    </row>
    <row r="80" spans="1:9" ht="15">
      <c r="A80" s="49" t="s">
        <v>118</v>
      </c>
      <c r="B80" s="25" t="s">
        <v>144</v>
      </c>
      <c r="C80" s="26" t="s">
        <v>293</v>
      </c>
      <c r="D80" s="27" t="s">
        <v>16</v>
      </c>
      <c r="E80" s="33" t="s">
        <v>95</v>
      </c>
      <c r="F80" s="27" t="s">
        <v>295</v>
      </c>
      <c r="G80" s="29" t="s">
        <v>291</v>
      </c>
      <c r="H80" s="28">
        <v>20</v>
      </c>
      <c r="I80" s="26" t="s">
        <v>296</v>
      </c>
    </row>
    <row r="81" spans="1:9" ht="15">
      <c r="A81" s="49" t="s">
        <v>118</v>
      </c>
      <c r="B81" s="25" t="s">
        <v>144</v>
      </c>
      <c r="C81" s="26" t="s">
        <v>293</v>
      </c>
      <c r="D81" s="27" t="s">
        <v>16</v>
      </c>
      <c r="E81" s="33" t="s">
        <v>95</v>
      </c>
      <c r="F81" s="27" t="s">
        <v>295</v>
      </c>
      <c r="G81" s="29" t="s">
        <v>249</v>
      </c>
      <c r="H81" s="28">
        <v>30</v>
      </c>
      <c r="I81" s="26" t="s">
        <v>296</v>
      </c>
    </row>
    <row r="82" spans="1:9" ht="15">
      <c r="A82" s="49" t="s">
        <v>18</v>
      </c>
      <c r="B82" s="25" t="s">
        <v>167</v>
      </c>
      <c r="C82" s="26" t="s">
        <v>294</v>
      </c>
      <c r="D82" s="27" t="s">
        <v>16</v>
      </c>
      <c r="E82" s="27">
        <v>1990</v>
      </c>
      <c r="F82" s="27" t="s">
        <v>429</v>
      </c>
      <c r="G82" s="29" t="s">
        <v>42</v>
      </c>
      <c r="H82" s="28">
        <v>10</v>
      </c>
      <c r="I82" s="26" t="s">
        <v>423</v>
      </c>
    </row>
    <row r="83" spans="1:10" ht="15">
      <c r="A83" s="49" t="s">
        <v>18</v>
      </c>
      <c r="B83" s="25" t="s">
        <v>167</v>
      </c>
      <c r="C83" s="26" t="s">
        <v>294</v>
      </c>
      <c r="D83" s="27" t="s">
        <v>25</v>
      </c>
      <c r="E83" s="27">
        <v>1984</v>
      </c>
      <c r="F83" s="27" t="s">
        <v>200</v>
      </c>
      <c r="G83" s="29" t="s">
        <v>39</v>
      </c>
      <c r="H83" s="28">
        <v>40</v>
      </c>
      <c r="I83" s="26" t="s">
        <v>201</v>
      </c>
      <c r="J83" s="19"/>
    </row>
    <row r="84" spans="1:9" ht="15">
      <c r="A84" s="49" t="s">
        <v>18</v>
      </c>
      <c r="B84" s="25" t="s">
        <v>167</v>
      </c>
      <c r="C84" s="26" t="s">
        <v>294</v>
      </c>
      <c r="D84" s="27" t="s">
        <v>25</v>
      </c>
      <c r="E84" s="27">
        <v>1984</v>
      </c>
      <c r="F84" s="27" t="s">
        <v>200</v>
      </c>
      <c r="G84" s="29" t="s">
        <v>42</v>
      </c>
      <c r="H84" s="28">
        <v>20</v>
      </c>
      <c r="I84" s="26"/>
    </row>
    <row r="85" spans="1:9" ht="15">
      <c r="A85" s="49" t="s">
        <v>18</v>
      </c>
      <c r="B85" s="25" t="s">
        <v>167</v>
      </c>
      <c r="C85" s="26" t="s">
        <v>294</v>
      </c>
      <c r="D85" s="27" t="s">
        <v>34</v>
      </c>
      <c r="E85" s="27">
        <v>1984</v>
      </c>
      <c r="F85" s="27" t="s">
        <v>202</v>
      </c>
      <c r="G85" s="29" t="s">
        <v>39</v>
      </c>
      <c r="H85" s="28">
        <v>40</v>
      </c>
      <c r="I85" s="26" t="s">
        <v>203</v>
      </c>
    </row>
    <row r="86" spans="1:9" ht="15">
      <c r="A86" s="52" t="s">
        <v>18</v>
      </c>
      <c r="B86" s="36" t="s">
        <v>163</v>
      </c>
      <c r="C86" s="26" t="s">
        <v>294</v>
      </c>
      <c r="D86" s="27" t="s">
        <v>16</v>
      </c>
      <c r="E86" s="27">
        <v>1984</v>
      </c>
      <c r="F86" s="27" t="s">
        <v>199</v>
      </c>
      <c r="G86" s="29" t="s">
        <v>39</v>
      </c>
      <c r="H86" s="28">
        <v>40</v>
      </c>
      <c r="I86" s="26"/>
    </row>
    <row r="87" spans="1:9" ht="15">
      <c r="A87" s="52" t="s">
        <v>18</v>
      </c>
      <c r="B87" s="36" t="s">
        <v>167</v>
      </c>
      <c r="C87" s="26" t="s">
        <v>119</v>
      </c>
      <c r="D87" s="37" t="s">
        <v>17</v>
      </c>
      <c r="E87" s="37">
        <v>1984</v>
      </c>
      <c r="F87" s="37" t="s">
        <v>121</v>
      </c>
      <c r="G87" s="29" t="s">
        <v>39</v>
      </c>
      <c r="H87" s="38">
        <v>30</v>
      </c>
      <c r="I87" s="26"/>
    </row>
    <row r="88" spans="1:9" ht="15">
      <c r="A88" s="52" t="s">
        <v>18</v>
      </c>
      <c r="B88" s="36" t="s">
        <v>167</v>
      </c>
      <c r="C88" s="26" t="s">
        <v>119</v>
      </c>
      <c r="D88" s="37" t="s">
        <v>17</v>
      </c>
      <c r="E88" s="37">
        <v>1984</v>
      </c>
      <c r="F88" s="37" t="s">
        <v>121</v>
      </c>
      <c r="G88" s="29" t="s">
        <v>39</v>
      </c>
      <c r="H88" s="38">
        <v>30</v>
      </c>
      <c r="I88" s="26" t="s">
        <v>448</v>
      </c>
    </row>
    <row r="89" spans="1:9" ht="14.25">
      <c r="A89" s="49" t="s">
        <v>315</v>
      </c>
      <c r="B89" s="25" t="s">
        <v>167</v>
      </c>
      <c r="C89" s="26" t="s">
        <v>129</v>
      </c>
      <c r="D89" s="27" t="s">
        <v>280</v>
      </c>
      <c r="E89" s="27">
        <v>2008</v>
      </c>
      <c r="F89" s="27" t="s">
        <v>436</v>
      </c>
      <c r="G89" s="29" t="s">
        <v>318</v>
      </c>
      <c r="H89" s="28">
        <v>30</v>
      </c>
      <c r="I89" s="26" t="s">
        <v>437</v>
      </c>
    </row>
    <row r="90" spans="1:9" ht="14.25">
      <c r="A90" s="49" t="s">
        <v>13</v>
      </c>
      <c r="B90" s="25"/>
      <c r="C90" s="26" t="s">
        <v>129</v>
      </c>
      <c r="D90" s="27" t="s">
        <v>16</v>
      </c>
      <c r="E90" s="27" t="s">
        <v>120</v>
      </c>
      <c r="F90" s="27" t="s">
        <v>232</v>
      </c>
      <c r="G90" s="29" t="s">
        <v>39</v>
      </c>
      <c r="H90" s="28">
        <v>30</v>
      </c>
      <c r="I90" s="26"/>
    </row>
    <row r="91" spans="1:9" ht="14.25">
      <c r="A91" s="49" t="s">
        <v>13</v>
      </c>
      <c r="B91" s="25"/>
      <c r="C91" s="26" t="s">
        <v>129</v>
      </c>
      <c r="D91" s="27" t="s">
        <v>25</v>
      </c>
      <c r="E91" s="27">
        <v>1989</v>
      </c>
      <c r="F91" s="27" t="s">
        <v>99</v>
      </c>
      <c r="G91" s="29" t="s">
        <v>42</v>
      </c>
      <c r="H91" s="28">
        <v>50</v>
      </c>
      <c r="I91" s="26" t="s">
        <v>100</v>
      </c>
    </row>
    <row r="92" spans="1:9" ht="14.25">
      <c r="A92" s="50" t="s">
        <v>7</v>
      </c>
      <c r="B92" s="3" t="s">
        <v>167</v>
      </c>
      <c r="C92" s="19" t="s">
        <v>129</v>
      </c>
      <c r="D92" s="5" t="s">
        <v>46</v>
      </c>
      <c r="E92" s="5">
        <v>1984</v>
      </c>
      <c r="F92" s="5" t="s">
        <v>449</v>
      </c>
      <c r="G92" s="4" t="s">
        <v>39</v>
      </c>
      <c r="H92" s="6">
        <v>60</v>
      </c>
      <c r="I92" s="19" t="s">
        <v>263</v>
      </c>
    </row>
    <row r="93" spans="1:8" ht="14.25">
      <c r="A93" s="50" t="s">
        <v>7</v>
      </c>
      <c r="B93" s="3" t="s">
        <v>167</v>
      </c>
      <c r="C93" s="19" t="s">
        <v>129</v>
      </c>
      <c r="D93" s="5" t="s">
        <v>194</v>
      </c>
      <c r="E93" s="5">
        <v>1989</v>
      </c>
      <c r="F93" s="5" t="s">
        <v>377</v>
      </c>
      <c r="G93" s="4" t="s">
        <v>42</v>
      </c>
      <c r="H93" s="6">
        <v>20</v>
      </c>
    </row>
    <row r="94" spans="1:10" ht="14.25">
      <c r="A94" s="49" t="s">
        <v>7</v>
      </c>
      <c r="B94" s="25" t="s">
        <v>144</v>
      </c>
      <c r="C94" s="26" t="s">
        <v>129</v>
      </c>
      <c r="D94" s="27" t="s">
        <v>17</v>
      </c>
      <c r="E94" s="27">
        <v>1983</v>
      </c>
      <c r="F94" s="27" t="s">
        <v>290</v>
      </c>
      <c r="G94" s="29" t="s">
        <v>314</v>
      </c>
      <c r="H94" s="28">
        <v>40</v>
      </c>
      <c r="I94" s="26" t="s">
        <v>292</v>
      </c>
      <c r="J94" s="19"/>
    </row>
    <row r="95" spans="1:10" ht="14.25">
      <c r="A95" s="50" t="s">
        <v>7</v>
      </c>
      <c r="B95" s="3" t="s">
        <v>144</v>
      </c>
      <c r="C95" s="19" t="s">
        <v>129</v>
      </c>
      <c r="D95" s="5" t="s">
        <v>17</v>
      </c>
      <c r="E95" s="5">
        <v>1983</v>
      </c>
      <c r="F95" s="5" t="s">
        <v>290</v>
      </c>
      <c r="G95" s="4" t="s">
        <v>249</v>
      </c>
      <c r="H95" s="6">
        <v>60</v>
      </c>
      <c r="I95" s="19" t="s">
        <v>376</v>
      </c>
      <c r="J95" s="19"/>
    </row>
    <row r="96" spans="1:9" ht="14.25">
      <c r="A96" s="52" t="s">
        <v>7</v>
      </c>
      <c r="B96" s="36" t="s">
        <v>167</v>
      </c>
      <c r="C96" s="26" t="s">
        <v>129</v>
      </c>
      <c r="D96" s="27" t="s">
        <v>282</v>
      </c>
      <c r="E96" s="27" t="s">
        <v>95</v>
      </c>
      <c r="F96" s="27" t="s">
        <v>348</v>
      </c>
      <c r="G96" s="29" t="s">
        <v>40</v>
      </c>
      <c r="H96" s="28">
        <v>100</v>
      </c>
      <c r="I96" s="26" t="s">
        <v>432</v>
      </c>
    </row>
    <row r="97" spans="1:9" ht="14.25">
      <c r="A97" s="52" t="s">
        <v>9</v>
      </c>
      <c r="B97" s="36" t="s">
        <v>156</v>
      </c>
      <c r="C97" s="26" t="s">
        <v>246</v>
      </c>
      <c r="D97" s="27"/>
      <c r="E97" s="27">
        <v>1987</v>
      </c>
      <c r="F97" s="27" t="s">
        <v>247</v>
      </c>
      <c r="G97" s="29" t="s">
        <v>42</v>
      </c>
      <c r="H97" s="28">
        <v>50</v>
      </c>
      <c r="I97" s="26" t="s">
        <v>182</v>
      </c>
    </row>
    <row r="98" spans="1:10" ht="14.25">
      <c r="A98" s="3" t="s">
        <v>9</v>
      </c>
      <c r="B98" s="3" t="s">
        <v>167</v>
      </c>
      <c r="C98" s="19" t="s">
        <v>394</v>
      </c>
      <c r="D98" s="5" t="s">
        <v>352</v>
      </c>
      <c r="E98" s="5">
        <v>2010</v>
      </c>
      <c r="F98" s="5" t="s">
        <v>395</v>
      </c>
      <c r="G98" s="4" t="s">
        <v>42</v>
      </c>
      <c r="H98" s="6">
        <v>20</v>
      </c>
      <c r="J98" s="19"/>
    </row>
    <row r="99" spans="1:9" ht="14.25">
      <c r="A99" s="49" t="s">
        <v>33</v>
      </c>
      <c r="B99" s="25"/>
      <c r="C99" s="26" t="s">
        <v>83</v>
      </c>
      <c r="D99" s="27" t="s">
        <v>44</v>
      </c>
      <c r="E99" s="27">
        <v>1992</v>
      </c>
      <c r="F99" s="27" t="s">
        <v>84</v>
      </c>
      <c r="G99" s="29" t="s">
        <v>42</v>
      </c>
      <c r="H99" s="28">
        <v>20</v>
      </c>
      <c r="I99" s="26"/>
    </row>
    <row r="100" spans="1:9" ht="14.25">
      <c r="A100" s="3" t="s">
        <v>467</v>
      </c>
      <c r="B100" s="3" t="s">
        <v>163</v>
      </c>
      <c r="C100" s="19" t="s">
        <v>460</v>
      </c>
      <c r="D100" s="5" t="s">
        <v>461</v>
      </c>
      <c r="E100" s="5">
        <v>1987</v>
      </c>
      <c r="F100" s="5" t="s">
        <v>463</v>
      </c>
      <c r="G100" s="4" t="s">
        <v>63</v>
      </c>
      <c r="H100" s="6">
        <v>100</v>
      </c>
      <c r="I100" s="26" t="s">
        <v>462</v>
      </c>
    </row>
    <row r="101" spans="1:9" ht="14.25">
      <c r="A101" s="3" t="s">
        <v>254</v>
      </c>
      <c r="C101" s="19" t="s">
        <v>420</v>
      </c>
      <c r="D101" s="5" t="s">
        <v>16</v>
      </c>
      <c r="E101" s="5">
        <v>1993</v>
      </c>
      <c r="G101" s="4" t="s">
        <v>39</v>
      </c>
      <c r="H101" s="6">
        <v>60</v>
      </c>
      <c r="I101" s="19" t="s">
        <v>421</v>
      </c>
    </row>
    <row r="102" spans="1:10" ht="14.25">
      <c r="A102" s="50" t="s">
        <v>315</v>
      </c>
      <c r="B102" s="3" t="s">
        <v>373</v>
      </c>
      <c r="C102" s="19" t="s">
        <v>374</v>
      </c>
      <c r="D102" s="5" t="s">
        <v>17</v>
      </c>
      <c r="E102" s="5">
        <v>2001</v>
      </c>
      <c r="F102" s="5" t="s">
        <v>375</v>
      </c>
      <c r="G102" s="4" t="s">
        <v>63</v>
      </c>
      <c r="H102" s="6">
        <v>40</v>
      </c>
      <c r="J102" s="19"/>
    </row>
    <row r="103" spans="1:9" ht="28.5">
      <c r="A103" s="42" t="s">
        <v>254</v>
      </c>
      <c r="B103" s="26"/>
      <c r="C103" s="26" t="s">
        <v>180</v>
      </c>
      <c r="D103" s="37" t="s">
        <v>16</v>
      </c>
      <c r="E103" s="37">
        <v>1996</v>
      </c>
      <c r="F103" s="37" t="s">
        <v>231</v>
      </c>
      <c r="G103" s="39" t="s">
        <v>42</v>
      </c>
      <c r="H103" s="38">
        <v>20</v>
      </c>
      <c r="I103" s="26" t="s">
        <v>439</v>
      </c>
    </row>
    <row r="104" spans="1:9" ht="14.25">
      <c r="A104" s="42" t="s">
        <v>13</v>
      </c>
      <c r="B104" s="26"/>
      <c r="C104" s="26" t="s">
        <v>180</v>
      </c>
      <c r="D104" s="37" t="s">
        <v>95</v>
      </c>
      <c r="E104" s="37" t="s">
        <v>91</v>
      </c>
      <c r="F104" s="37" t="s">
        <v>181</v>
      </c>
      <c r="G104" s="39" t="s">
        <v>42</v>
      </c>
      <c r="H104" s="38">
        <v>5</v>
      </c>
      <c r="I104" s="26" t="s">
        <v>182</v>
      </c>
    </row>
    <row r="105" spans="1:9" ht="14.25">
      <c r="A105" s="49" t="s">
        <v>13</v>
      </c>
      <c r="B105" s="25"/>
      <c r="C105" s="26" t="s">
        <v>111</v>
      </c>
      <c r="D105" s="27" t="s">
        <v>46</v>
      </c>
      <c r="E105" s="27">
        <v>1988</v>
      </c>
      <c r="F105" s="27" t="s">
        <v>261</v>
      </c>
      <c r="G105" s="29" t="s">
        <v>262</v>
      </c>
      <c r="H105" s="28">
        <v>50</v>
      </c>
      <c r="I105" s="26" t="s">
        <v>263</v>
      </c>
    </row>
    <row r="106" spans="1:10" ht="14.25">
      <c r="A106" s="49" t="s">
        <v>7</v>
      </c>
      <c r="B106" s="25" t="s">
        <v>167</v>
      </c>
      <c r="C106" s="26" t="s">
        <v>111</v>
      </c>
      <c r="D106" s="27" t="s">
        <v>194</v>
      </c>
      <c r="E106" s="27">
        <v>1989</v>
      </c>
      <c r="F106" s="27" t="s">
        <v>195</v>
      </c>
      <c r="G106" s="29" t="s">
        <v>39</v>
      </c>
      <c r="H106" s="28">
        <v>20</v>
      </c>
      <c r="I106" s="26" t="s">
        <v>196</v>
      </c>
      <c r="J106" s="19"/>
    </row>
    <row r="107" spans="1:9" ht="14.25">
      <c r="A107" s="50" t="s">
        <v>7</v>
      </c>
      <c r="B107" s="3" t="s">
        <v>167</v>
      </c>
      <c r="C107" s="19" t="s">
        <v>111</v>
      </c>
      <c r="D107" s="5" t="s">
        <v>17</v>
      </c>
      <c r="E107" s="5">
        <v>1986</v>
      </c>
      <c r="F107" s="5" t="s">
        <v>380</v>
      </c>
      <c r="G107" s="4" t="s">
        <v>39</v>
      </c>
      <c r="H107" s="6">
        <v>70</v>
      </c>
      <c r="I107" s="19" t="s">
        <v>161</v>
      </c>
    </row>
    <row r="108" spans="1:10" ht="14.25">
      <c r="A108" s="50" t="s">
        <v>7</v>
      </c>
      <c r="B108" s="3" t="s">
        <v>167</v>
      </c>
      <c r="C108" s="19" t="s">
        <v>111</v>
      </c>
      <c r="D108" s="5" t="s">
        <v>381</v>
      </c>
      <c r="E108" s="5">
        <v>1990</v>
      </c>
      <c r="F108" s="48" t="s">
        <v>382</v>
      </c>
      <c r="G108" s="4" t="s">
        <v>42</v>
      </c>
      <c r="H108" s="6">
        <v>70</v>
      </c>
      <c r="J108" s="19"/>
    </row>
    <row r="109" spans="1:10" ht="14.25">
      <c r="A109" s="51" t="s">
        <v>18</v>
      </c>
      <c r="B109" s="25" t="s">
        <v>167</v>
      </c>
      <c r="C109" s="25" t="s">
        <v>29</v>
      </c>
      <c r="D109" s="33" t="s">
        <v>22</v>
      </c>
      <c r="E109" s="33" t="s">
        <v>60</v>
      </c>
      <c r="F109" s="33" t="s">
        <v>269</v>
      </c>
      <c r="G109" s="34" t="s">
        <v>39</v>
      </c>
      <c r="H109" s="30">
        <v>50</v>
      </c>
      <c r="I109" s="35" t="s">
        <v>161</v>
      </c>
      <c r="J109" s="19"/>
    </row>
    <row r="110" spans="1:9" ht="14.25">
      <c r="A110" s="49" t="s">
        <v>13</v>
      </c>
      <c r="B110" s="25"/>
      <c r="C110" s="26" t="s">
        <v>235</v>
      </c>
      <c r="D110" s="27" t="s">
        <v>44</v>
      </c>
      <c r="E110" s="27">
        <v>1992</v>
      </c>
      <c r="F110" s="27" t="s">
        <v>93</v>
      </c>
      <c r="G110" s="29" t="s">
        <v>42</v>
      </c>
      <c r="H110" s="28">
        <v>15</v>
      </c>
      <c r="I110" s="26" t="s">
        <v>236</v>
      </c>
    </row>
    <row r="111" spans="1:9" ht="14.25">
      <c r="A111" s="51" t="s">
        <v>7</v>
      </c>
      <c r="B111" s="40" t="s">
        <v>167</v>
      </c>
      <c r="C111" s="25" t="s">
        <v>67</v>
      </c>
      <c r="D111" s="33" t="s">
        <v>17</v>
      </c>
      <c r="E111" s="33">
        <v>1988</v>
      </c>
      <c r="F111" s="33" t="s">
        <v>270</v>
      </c>
      <c r="G111" s="30" t="s">
        <v>262</v>
      </c>
      <c r="H111" s="30">
        <v>30</v>
      </c>
      <c r="I111" s="35" t="s">
        <v>161</v>
      </c>
    </row>
    <row r="112" spans="1:9" ht="14.25">
      <c r="A112" s="51" t="s">
        <v>315</v>
      </c>
      <c r="B112" s="25" t="s">
        <v>167</v>
      </c>
      <c r="C112" s="25" t="s">
        <v>444</v>
      </c>
      <c r="D112" s="33" t="s">
        <v>17</v>
      </c>
      <c r="E112" s="33">
        <v>1987</v>
      </c>
      <c r="F112" s="33" t="s">
        <v>445</v>
      </c>
      <c r="G112" s="34" t="s">
        <v>446</v>
      </c>
      <c r="H112" s="30">
        <v>40</v>
      </c>
      <c r="I112" s="35" t="s">
        <v>447</v>
      </c>
    </row>
    <row r="113" spans="1:9" ht="14.25">
      <c r="A113" s="3" t="s">
        <v>315</v>
      </c>
      <c r="B113" s="3" t="s">
        <v>167</v>
      </c>
      <c r="C113" s="65" t="s">
        <v>477</v>
      </c>
      <c r="D113" s="5" t="s">
        <v>461</v>
      </c>
      <c r="E113" s="5">
        <v>1992</v>
      </c>
      <c r="F113" s="5" t="s">
        <v>478</v>
      </c>
      <c r="G113" s="4" t="s">
        <v>63</v>
      </c>
      <c r="H113" s="6">
        <v>80</v>
      </c>
      <c r="I113" s="26" t="s">
        <v>476</v>
      </c>
    </row>
    <row r="114" spans="1:9" ht="15">
      <c r="A114" s="49" t="s">
        <v>33</v>
      </c>
      <c r="B114" s="24"/>
      <c r="C114" s="25" t="s">
        <v>71</v>
      </c>
      <c r="D114" s="33" t="s">
        <v>16</v>
      </c>
      <c r="E114" s="33">
        <v>1992</v>
      </c>
      <c r="F114" s="33" t="s">
        <v>240</v>
      </c>
      <c r="G114" s="29" t="s">
        <v>42</v>
      </c>
      <c r="H114" s="44">
        <v>50</v>
      </c>
      <c r="I114" s="25" t="s">
        <v>161</v>
      </c>
    </row>
    <row r="115" spans="1:9" ht="14.25">
      <c r="A115" s="51" t="s">
        <v>74</v>
      </c>
      <c r="B115" s="40"/>
      <c r="C115" s="25" t="s">
        <v>27</v>
      </c>
      <c r="D115" s="33" t="s">
        <v>17</v>
      </c>
      <c r="E115" s="33" t="s">
        <v>95</v>
      </c>
      <c r="F115" s="33" t="s">
        <v>271</v>
      </c>
      <c r="G115" s="34"/>
      <c r="H115" s="30">
        <v>50</v>
      </c>
      <c r="I115" s="35" t="s">
        <v>161</v>
      </c>
    </row>
    <row r="116" spans="1:9" ht="15">
      <c r="A116" s="51" t="s">
        <v>9</v>
      </c>
      <c r="B116" s="41" t="s">
        <v>167</v>
      </c>
      <c r="C116" s="42" t="s">
        <v>108</v>
      </c>
      <c r="D116" s="43" t="s">
        <v>16</v>
      </c>
      <c r="E116" s="43">
        <v>1992</v>
      </c>
      <c r="F116" s="43" t="s">
        <v>52</v>
      </c>
      <c r="G116" s="29" t="s">
        <v>42</v>
      </c>
      <c r="H116" s="28">
        <v>10</v>
      </c>
      <c r="I116" s="37" t="s">
        <v>55</v>
      </c>
    </row>
    <row r="117" spans="1:9" ht="15">
      <c r="A117" s="51" t="s">
        <v>9</v>
      </c>
      <c r="B117" s="41" t="s">
        <v>167</v>
      </c>
      <c r="C117" s="42" t="s">
        <v>108</v>
      </c>
      <c r="D117" s="43" t="s">
        <v>16</v>
      </c>
      <c r="E117" s="43">
        <v>1992</v>
      </c>
      <c r="F117" s="43" t="s">
        <v>52</v>
      </c>
      <c r="G117" s="29" t="s">
        <v>39</v>
      </c>
      <c r="H117" s="28">
        <v>5</v>
      </c>
      <c r="I117" s="37" t="s">
        <v>56</v>
      </c>
    </row>
    <row r="118" spans="1:9" ht="15">
      <c r="A118" s="51" t="s">
        <v>9</v>
      </c>
      <c r="B118" s="41" t="s">
        <v>167</v>
      </c>
      <c r="C118" s="42" t="s">
        <v>108</v>
      </c>
      <c r="D118" s="43" t="s">
        <v>25</v>
      </c>
      <c r="E118" s="43">
        <v>1992</v>
      </c>
      <c r="F118" s="43" t="s">
        <v>53</v>
      </c>
      <c r="G118" s="29" t="s">
        <v>42</v>
      </c>
      <c r="H118" s="28">
        <v>10</v>
      </c>
      <c r="I118" s="42" t="s">
        <v>54</v>
      </c>
    </row>
    <row r="119" spans="1:9" ht="42.75">
      <c r="A119" s="52" t="s">
        <v>9</v>
      </c>
      <c r="B119" s="36" t="s">
        <v>167</v>
      </c>
      <c r="C119" s="42" t="s">
        <v>108</v>
      </c>
      <c r="D119" s="27" t="s">
        <v>25</v>
      </c>
      <c r="E119" s="27">
        <v>1992</v>
      </c>
      <c r="F119" s="27" t="s">
        <v>252</v>
      </c>
      <c r="G119" s="29" t="s">
        <v>79</v>
      </c>
      <c r="H119" s="28">
        <v>50</v>
      </c>
      <c r="I119" s="26" t="s">
        <v>253</v>
      </c>
    </row>
    <row r="120" spans="1:9" ht="28.5">
      <c r="A120" s="52" t="s">
        <v>36</v>
      </c>
      <c r="B120" s="25"/>
      <c r="C120" s="26" t="s">
        <v>108</v>
      </c>
      <c r="D120" s="27" t="s">
        <v>25</v>
      </c>
      <c r="E120" s="27">
        <v>1992</v>
      </c>
      <c r="F120" s="27" t="s">
        <v>72</v>
      </c>
      <c r="G120" s="29" t="s">
        <v>42</v>
      </c>
      <c r="H120" s="28">
        <v>30</v>
      </c>
      <c r="I120" s="26" t="s">
        <v>185</v>
      </c>
    </row>
    <row r="121" spans="1:9" ht="42.75">
      <c r="A121" s="52" t="s">
        <v>36</v>
      </c>
      <c r="B121" s="36"/>
      <c r="C121" s="26" t="s">
        <v>108</v>
      </c>
      <c r="D121" s="27" t="s">
        <v>25</v>
      </c>
      <c r="E121" s="27">
        <v>1992</v>
      </c>
      <c r="F121" s="27" t="s">
        <v>72</v>
      </c>
      <c r="G121" s="29" t="s">
        <v>42</v>
      </c>
      <c r="H121" s="28">
        <v>30</v>
      </c>
      <c r="I121" s="26" t="s">
        <v>73</v>
      </c>
    </row>
    <row r="122" spans="1:8" ht="30">
      <c r="A122" s="3" t="s">
        <v>18</v>
      </c>
      <c r="B122" s="3" t="s">
        <v>167</v>
      </c>
      <c r="C122" s="19" t="s">
        <v>399</v>
      </c>
      <c r="D122" s="5" t="s">
        <v>16</v>
      </c>
      <c r="E122" s="5">
        <v>1992</v>
      </c>
      <c r="F122" s="5" t="s">
        <v>400</v>
      </c>
      <c r="G122" s="4" t="s">
        <v>42</v>
      </c>
      <c r="H122" s="6">
        <v>20</v>
      </c>
    </row>
    <row r="123" spans="1:9" ht="15">
      <c r="A123" s="52" t="s">
        <v>74</v>
      </c>
      <c r="B123" s="36"/>
      <c r="C123" s="26" t="s">
        <v>417</v>
      </c>
      <c r="D123" s="27" t="s">
        <v>17</v>
      </c>
      <c r="E123" s="27">
        <v>1991</v>
      </c>
      <c r="F123" s="27" t="s">
        <v>271</v>
      </c>
      <c r="G123" s="29" t="s">
        <v>134</v>
      </c>
      <c r="H123" s="28">
        <v>10</v>
      </c>
      <c r="I123" s="26" t="s">
        <v>161</v>
      </c>
    </row>
    <row r="124" spans="1:9" ht="15">
      <c r="A124" s="51" t="s">
        <v>13</v>
      </c>
      <c r="B124" s="40"/>
      <c r="C124" s="36" t="s">
        <v>272</v>
      </c>
      <c r="D124" s="33" t="s">
        <v>25</v>
      </c>
      <c r="E124" s="33" t="s">
        <v>95</v>
      </c>
      <c r="F124" s="33">
        <v>4208</v>
      </c>
      <c r="G124" s="34"/>
      <c r="H124" s="30">
        <v>50</v>
      </c>
      <c r="I124" s="35" t="s">
        <v>161</v>
      </c>
    </row>
    <row r="125" spans="1:9" ht="15">
      <c r="A125" s="52" t="s">
        <v>33</v>
      </c>
      <c r="B125" s="40"/>
      <c r="C125" s="36" t="s">
        <v>106</v>
      </c>
      <c r="D125" s="27" t="s">
        <v>25</v>
      </c>
      <c r="E125" s="27">
        <v>1991</v>
      </c>
      <c r="F125" s="33">
        <v>4208</v>
      </c>
      <c r="G125" s="29" t="s">
        <v>39</v>
      </c>
      <c r="H125" s="44">
        <v>50</v>
      </c>
      <c r="I125" s="45" t="s">
        <v>82</v>
      </c>
    </row>
    <row r="126" spans="1:9" ht="14.25">
      <c r="A126" s="3" t="s">
        <v>7</v>
      </c>
      <c r="B126" s="3" t="s">
        <v>149</v>
      </c>
      <c r="C126" s="19" t="s">
        <v>479</v>
      </c>
      <c r="D126" s="5" t="s">
        <v>211</v>
      </c>
      <c r="E126" s="5">
        <v>2009</v>
      </c>
      <c r="F126" s="5" t="s">
        <v>480</v>
      </c>
      <c r="G126" s="4" t="s">
        <v>42</v>
      </c>
      <c r="H126" s="6">
        <v>40</v>
      </c>
      <c r="I126" s="19" t="s">
        <v>481</v>
      </c>
    </row>
    <row r="127" spans="1:9" ht="14.25">
      <c r="A127" s="3" t="s">
        <v>7</v>
      </c>
      <c r="B127" s="3" t="s">
        <v>167</v>
      </c>
      <c r="C127" s="19" t="s">
        <v>479</v>
      </c>
      <c r="D127" s="5" t="s">
        <v>211</v>
      </c>
      <c r="E127" s="5">
        <v>2009</v>
      </c>
      <c r="F127" s="5" t="s">
        <v>480</v>
      </c>
      <c r="G127" s="4" t="s">
        <v>42</v>
      </c>
      <c r="H127" s="6">
        <v>40</v>
      </c>
      <c r="I127" s="19" t="s">
        <v>482</v>
      </c>
    </row>
    <row r="128" spans="1:8" ht="14.25">
      <c r="A128" s="3" t="s">
        <v>74</v>
      </c>
      <c r="C128" s="19" t="s">
        <v>412</v>
      </c>
      <c r="D128" s="5" t="s">
        <v>17</v>
      </c>
      <c r="E128" s="5">
        <v>1988</v>
      </c>
      <c r="F128" s="5" t="s">
        <v>413</v>
      </c>
      <c r="G128" s="4" t="s">
        <v>249</v>
      </c>
      <c r="H128" s="6">
        <v>20</v>
      </c>
    </row>
    <row r="129" spans="1:9" ht="15">
      <c r="A129" s="42" t="s">
        <v>18</v>
      </c>
      <c r="B129" s="26" t="s">
        <v>167</v>
      </c>
      <c r="C129" s="26" t="s">
        <v>126</v>
      </c>
      <c r="D129" s="37" t="s">
        <v>16</v>
      </c>
      <c r="E129" s="37">
        <v>1989</v>
      </c>
      <c r="F129" s="37" t="s">
        <v>302</v>
      </c>
      <c r="G129" s="39" t="s">
        <v>42</v>
      </c>
      <c r="H129" s="38">
        <v>5</v>
      </c>
      <c r="I129" s="26" t="s">
        <v>423</v>
      </c>
    </row>
    <row r="130" spans="1:9" ht="15">
      <c r="A130" s="42" t="s">
        <v>18</v>
      </c>
      <c r="B130" s="26" t="s">
        <v>167</v>
      </c>
      <c r="C130" s="26" t="s">
        <v>126</v>
      </c>
      <c r="D130" s="37" t="s">
        <v>211</v>
      </c>
      <c r="E130" s="37">
        <v>1989</v>
      </c>
      <c r="F130" s="37" t="s">
        <v>212</v>
      </c>
      <c r="G130" s="39" t="s">
        <v>42</v>
      </c>
      <c r="H130" s="38">
        <v>20</v>
      </c>
      <c r="I130" s="26"/>
    </row>
    <row r="131" spans="1:9" ht="15">
      <c r="A131" s="42" t="s">
        <v>18</v>
      </c>
      <c r="B131" s="26" t="s">
        <v>167</v>
      </c>
      <c r="C131" s="26" t="s">
        <v>126</v>
      </c>
      <c r="D131" s="37" t="s">
        <v>20</v>
      </c>
      <c r="E131" s="37">
        <v>1989</v>
      </c>
      <c r="F131" s="37" t="s">
        <v>127</v>
      </c>
      <c r="G131" s="39" t="s">
        <v>39</v>
      </c>
      <c r="H131" s="38">
        <v>30</v>
      </c>
      <c r="I131" s="26"/>
    </row>
    <row r="132" spans="1:9" ht="15">
      <c r="A132" s="42" t="s">
        <v>18</v>
      </c>
      <c r="B132" s="26" t="s">
        <v>167</v>
      </c>
      <c r="C132" s="26" t="s">
        <v>126</v>
      </c>
      <c r="D132" s="37" t="s">
        <v>285</v>
      </c>
      <c r="E132" s="37">
        <v>1989</v>
      </c>
      <c r="F132" s="37" t="s">
        <v>286</v>
      </c>
      <c r="G132" s="39" t="s">
        <v>134</v>
      </c>
      <c r="H132" s="38">
        <v>40</v>
      </c>
      <c r="I132" s="26" t="s">
        <v>26</v>
      </c>
    </row>
    <row r="133" spans="1:9" ht="15">
      <c r="A133" s="42" t="s">
        <v>18</v>
      </c>
      <c r="B133" s="26" t="s">
        <v>167</v>
      </c>
      <c r="C133" s="26" t="s">
        <v>126</v>
      </c>
      <c r="D133" s="37" t="s">
        <v>16</v>
      </c>
      <c r="E133" s="37">
        <v>1989</v>
      </c>
      <c r="F133" s="37" t="s">
        <v>302</v>
      </c>
      <c r="G133" s="39" t="s">
        <v>39</v>
      </c>
      <c r="H133" s="38">
        <v>50</v>
      </c>
      <c r="I133" s="26" t="s">
        <v>303</v>
      </c>
    </row>
    <row r="134" spans="1:9" ht="15">
      <c r="A134" s="49" t="s">
        <v>33</v>
      </c>
      <c r="B134" s="25"/>
      <c r="C134" s="26" t="s">
        <v>126</v>
      </c>
      <c r="D134" s="43" t="s">
        <v>16</v>
      </c>
      <c r="E134" s="33" t="s">
        <v>95</v>
      </c>
      <c r="F134" s="43" t="s">
        <v>45</v>
      </c>
      <c r="G134" s="29" t="s">
        <v>42</v>
      </c>
      <c r="H134" s="28">
        <v>20</v>
      </c>
      <c r="I134" s="37"/>
    </row>
    <row r="135" spans="1:9" ht="15">
      <c r="A135" s="49" t="s">
        <v>18</v>
      </c>
      <c r="B135" s="25" t="s">
        <v>144</v>
      </c>
      <c r="C135" s="26" t="s">
        <v>123</v>
      </c>
      <c r="D135" s="37" t="s">
        <v>95</v>
      </c>
      <c r="E135" s="37">
        <v>1994</v>
      </c>
      <c r="F135" s="37" t="s">
        <v>124</v>
      </c>
      <c r="G135" s="39" t="s">
        <v>42</v>
      </c>
      <c r="H135" s="38">
        <v>50</v>
      </c>
      <c r="I135" s="26" t="s">
        <v>125</v>
      </c>
    </row>
    <row r="136" spans="1:9" ht="15">
      <c r="A136" s="49" t="s">
        <v>8</v>
      </c>
      <c r="B136" s="25" t="s">
        <v>144</v>
      </c>
      <c r="C136" s="26" t="s">
        <v>115</v>
      </c>
      <c r="D136" s="27" t="s">
        <v>16</v>
      </c>
      <c r="E136" s="27">
        <v>1989</v>
      </c>
      <c r="F136" s="27" t="s">
        <v>116</v>
      </c>
      <c r="G136" s="29" t="s">
        <v>42</v>
      </c>
      <c r="H136" s="28">
        <v>40</v>
      </c>
      <c r="I136" s="26"/>
    </row>
    <row r="137" spans="1:9" ht="15">
      <c r="A137" s="49" t="s">
        <v>9</v>
      </c>
      <c r="B137" s="41" t="s">
        <v>167</v>
      </c>
      <c r="C137" s="42" t="s">
        <v>110</v>
      </c>
      <c r="D137" s="43" t="s">
        <v>16</v>
      </c>
      <c r="E137" s="43">
        <v>1989</v>
      </c>
      <c r="F137" s="43" t="s">
        <v>41</v>
      </c>
      <c r="G137" s="29" t="s">
        <v>42</v>
      </c>
      <c r="H137" s="28">
        <v>50</v>
      </c>
      <c r="I137" s="37" t="s">
        <v>43</v>
      </c>
    </row>
    <row r="138" spans="1:8" ht="14.25">
      <c r="A138" s="3" t="s">
        <v>9</v>
      </c>
      <c r="B138" s="3" t="s">
        <v>167</v>
      </c>
      <c r="C138" s="19" t="s">
        <v>387</v>
      </c>
      <c r="D138" s="5" t="s">
        <v>17</v>
      </c>
      <c r="E138" s="5">
        <v>1989</v>
      </c>
      <c r="F138" s="5" t="s">
        <v>388</v>
      </c>
      <c r="G138" s="4" t="s">
        <v>39</v>
      </c>
      <c r="H138" s="6">
        <v>10</v>
      </c>
    </row>
    <row r="139" spans="1:9" ht="14.25">
      <c r="A139" s="3" t="s">
        <v>9</v>
      </c>
      <c r="B139" s="3" t="s">
        <v>167</v>
      </c>
      <c r="C139" s="19" t="s">
        <v>387</v>
      </c>
      <c r="D139" s="5" t="s">
        <v>17</v>
      </c>
      <c r="E139" s="5">
        <v>1989</v>
      </c>
      <c r="F139" s="5" t="s">
        <v>388</v>
      </c>
      <c r="G139" s="4" t="s">
        <v>42</v>
      </c>
      <c r="H139" s="6">
        <v>30</v>
      </c>
      <c r="I139" s="19" t="s">
        <v>161</v>
      </c>
    </row>
    <row r="140" spans="1:9" ht="15">
      <c r="A140" s="42" t="s">
        <v>18</v>
      </c>
      <c r="B140" s="26" t="s">
        <v>167</v>
      </c>
      <c r="C140" s="26" t="s">
        <v>299</v>
      </c>
      <c r="D140" s="37" t="s">
        <v>17</v>
      </c>
      <c r="E140" s="37">
        <v>1989</v>
      </c>
      <c r="F140" s="37" t="s">
        <v>300</v>
      </c>
      <c r="G140" s="39" t="s">
        <v>42</v>
      </c>
      <c r="H140" s="38">
        <v>40</v>
      </c>
      <c r="I140" s="26" t="s">
        <v>301</v>
      </c>
    </row>
    <row r="141" spans="1:9" ht="15">
      <c r="A141" s="50" t="s">
        <v>18</v>
      </c>
      <c r="B141" s="3" t="s">
        <v>167</v>
      </c>
      <c r="C141" s="26" t="s">
        <v>299</v>
      </c>
      <c r="D141" s="37" t="s">
        <v>17</v>
      </c>
      <c r="E141" s="37">
        <v>1989</v>
      </c>
      <c r="F141" s="37" t="s">
        <v>300</v>
      </c>
      <c r="G141" s="39" t="s">
        <v>42</v>
      </c>
      <c r="H141" s="38">
        <v>40</v>
      </c>
      <c r="I141" s="26" t="s">
        <v>403</v>
      </c>
    </row>
    <row r="142" spans="1:9" ht="15">
      <c r="A142" s="3" t="s">
        <v>9</v>
      </c>
      <c r="B142" s="3" t="s">
        <v>167</v>
      </c>
      <c r="C142" s="19" t="s">
        <v>396</v>
      </c>
      <c r="D142" s="5" t="s">
        <v>46</v>
      </c>
      <c r="E142" s="5">
        <v>1988</v>
      </c>
      <c r="F142" s="5" t="s">
        <v>397</v>
      </c>
      <c r="G142" s="4" t="s">
        <v>39</v>
      </c>
      <c r="H142" s="6">
        <v>120</v>
      </c>
      <c r="I142" s="19" t="s">
        <v>161</v>
      </c>
    </row>
    <row r="143" spans="1:9" ht="14.25">
      <c r="A143" s="51" t="s">
        <v>74</v>
      </c>
      <c r="B143" s="40"/>
      <c r="C143" s="25" t="s">
        <v>12</v>
      </c>
      <c r="D143" s="33" t="s">
        <v>17</v>
      </c>
      <c r="E143" s="33" t="s">
        <v>95</v>
      </c>
      <c r="F143" s="33" t="s">
        <v>273</v>
      </c>
      <c r="G143" s="34" t="s">
        <v>237</v>
      </c>
      <c r="H143" s="30">
        <v>50</v>
      </c>
      <c r="I143" s="35" t="s">
        <v>161</v>
      </c>
    </row>
    <row r="144" spans="1:9" ht="14.25">
      <c r="A144" s="49" t="s">
        <v>315</v>
      </c>
      <c r="B144" s="25" t="s">
        <v>167</v>
      </c>
      <c r="C144" s="66" t="s">
        <v>322</v>
      </c>
      <c r="D144" s="27" t="s">
        <v>17</v>
      </c>
      <c r="E144" s="27">
        <v>1990</v>
      </c>
      <c r="F144" s="27" t="s">
        <v>323</v>
      </c>
      <c r="G144" s="29" t="s">
        <v>318</v>
      </c>
      <c r="H144" s="28">
        <v>40</v>
      </c>
      <c r="I144" s="26" t="s">
        <v>324</v>
      </c>
    </row>
    <row r="145" spans="1:9" ht="14.25">
      <c r="A145" s="49" t="s">
        <v>7</v>
      </c>
      <c r="B145" s="25" t="s">
        <v>305</v>
      </c>
      <c r="C145" s="25" t="s">
        <v>306</v>
      </c>
      <c r="D145" s="33" t="s">
        <v>16</v>
      </c>
      <c r="E145" s="33" t="s">
        <v>95</v>
      </c>
      <c r="F145" s="33" t="s">
        <v>307</v>
      </c>
      <c r="G145" s="29" t="s">
        <v>42</v>
      </c>
      <c r="H145" s="44">
        <v>30</v>
      </c>
      <c r="I145" s="45" t="s">
        <v>308</v>
      </c>
    </row>
    <row r="146" spans="1:9" ht="14.25">
      <c r="A146" s="49" t="s">
        <v>13</v>
      </c>
      <c r="B146" s="25"/>
      <c r="C146" s="26" t="s">
        <v>113</v>
      </c>
      <c r="D146" s="27" t="s">
        <v>22</v>
      </c>
      <c r="E146" s="27">
        <v>1989</v>
      </c>
      <c r="F146" s="27" t="s">
        <v>409</v>
      </c>
      <c r="G146" s="29" t="s">
        <v>42</v>
      </c>
      <c r="H146" s="28">
        <v>30</v>
      </c>
      <c r="I146" s="26"/>
    </row>
    <row r="147" spans="1:9" ht="14.25">
      <c r="A147" s="49" t="s">
        <v>13</v>
      </c>
      <c r="B147" s="25"/>
      <c r="C147" s="26" t="s">
        <v>113</v>
      </c>
      <c r="D147" s="27" t="s">
        <v>46</v>
      </c>
      <c r="E147" s="27">
        <v>1988</v>
      </c>
      <c r="F147" s="27" t="s">
        <v>260</v>
      </c>
      <c r="G147" s="29" t="s">
        <v>42</v>
      </c>
      <c r="H147" s="28">
        <v>50</v>
      </c>
      <c r="I147" s="26" t="s">
        <v>264</v>
      </c>
    </row>
    <row r="148" spans="1:9" ht="14.25">
      <c r="A148" s="49" t="s">
        <v>7</v>
      </c>
      <c r="B148" s="25" t="s">
        <v>167</v>
      </c>
      <c r="C148" s="26" t="s">
        <v>113</v>
      </c>
      <c r="D148" s="27" t="s">
        <v>34</v>
      </c>
      <c r="E148" s="27">
        <v>1984</v>
      </c>
      <c r="F148" s="27" t="s">
        <v>191</v>
      </c>
      <c r="G148" s="29" t="s">
        <v>192</v>
      </c>
      <c r="H148" s="28">
        <v>10</v>
      </c>
      <c r="I148" s="26" t="s">
        <v>193</v>
      </c>
    </row>
    <row r="149" spans="1:9" ht="14.25">
      <c r="A149" s="49" t="s">
        <v>7</v>
      </c>
      <c r="B149" s="25" t="s">
        <v>167</v>
      </c>
      <c r="C149" s="26" t="s">
        <v>113</v>
      </c>
      <c r="D149" s="27" t="s">
        <v>34</v>
      </c>
      <c r="E149" s="27">
        <v>1984</v>
      </c>
      <c r="F149" s="27" t="s">
        <v>191</v>
      </c>
      <c r="G149" s="29" t="s">
        <v>40</v>
      </c>
      <c r="H149" s="28">
        <v>30</v>
      </c>
      <c r="I149" s="26" t="s">
        <v>193</v>
      </c>
    </row>
    <row r="150" spans="1:9" ht="14.25">
      <c r="A150" s="49" t="s">
        <v>7</v>
      </c>
      <c r="B150" s="25" t="s">
        <v>167</v>
      </c>
      <c r="C150" s="26" t="s">
        <v>113</v>
      </c>
      <c r="D150" s="27" t="s">
        <v>20</v>
      </c>
      <c r="E150" s="27">
        <v>1990</v>
      </c>
      <c r="F150" s="27" t="s">
        <v>130</v>
      </c>
      <c r="G150" s="29" t="s">
        <v>39</v>
      </c>
      <c r="H150" s="28">
        <v>30</v>
      </c>
      <c r="I150" s="26"/>
    </row>
    <row r="151" spans="1:9" ht="14.25">
      <c r="A151" s="49" t="s">
        <v>7</v>
      </c>
      <c r="B151" s="25" t="s">
        <v>167</v>
      </c>
      <c r="C151" s="26" t="s">
        <v>113</v>
      </c>
      <c r="D151" s="27" t="s">
        <v>65</v>
      </c>
      <c r="E151" s="27">
        <v>1994</v>
      </c>
      <c r="F151" s="27" t="s">
        <v>130</v>
      </c>
      <c r="G151" s="29" t="s">
        <v>42</v>
      </c>
      <c r="H151" s="28">
        <v>30</v>
      </c>
      <c r="I151" s="26" t="s">
        <v>131</v>
      </c>
    </row>
    <row r="152" spans="1:8" ht="14.25">
      <c r="A152" s="50" t="s">
        <v>7</v>
      </c>
      <c r="B152" s="3" t="s">
        <v>167</v>
      </c>
      <c r="C152" s="19" t="s">
        <v>113</v>
      </c>
      <c r="D152" s="5" t="s">
        <v>80</v>
      </c>
      <c r="E152" s="5">
        <v>1984</v>
      </c>
      <c r="F152" s="5" t="s">
        <v>378</v>
      </c>
      <c r="G152" s="4" t="s">
        <v>40</v>
      </c>
      <c r="H152" s="6">
        <v>40</v>
      </c>
    </row>
    <row r="153" spans="1:9" ht="14.25">
      <c r="A153" s="49" t="s">
        <v>7</v>
      </c>
      <c r="B153" s="25" t="s">
        <v>167</v>
      </c>
      <c r="C153" s="26" t="s">
        <v>113</v>
      </c>
      <c r="D153" s="27" t="s">
        <v>46</v>
      </c>
      <c r="E153" s="27">
        <v>1984</v>
      </c>
      <c r="F153" s="27" t="s">
        <v>145</v>
      </c>
      <c r="G153" s="29" t="s">
        <v>39</v>
      </c>
      <c r="H153" s="28">
        <v>60</v>
      </c>
      <c r="I153" s="26" t="s">
        <v>263</v>
      </c>
    </row>
    <row r="154" spans="1:9" ht="14.25">
      <c r="A154" s="49" t="s">
        <v>7</v>
      </c>
      <c r="B154" s="25" t="s">
        <v>167</v>
      </c>
      <c r="C154" s="26" t="s">
        <v>113</v>
      </c>
      <c r="D154" s="27" t="s">
        <v>17</v>
      </c>
      <c r="E154" s="27">
        <v>1984</v>
      </c>
      <c r="F154" s="27" t="s">
        <v>304</v>
      </c>
      <c r="G154" s="29" t="s">
        <v>40</v>
      </c>
      <c r="H154" s="28">
        <v>60</v>
      </c>
      <c r="I154" s="26" t="s">
        <v>161</v>
      </c>
    </row>
    <row r="155" spans="1:9" ht="14.25">
      <c r="A155" s="50" t="s">
        <v>7</v>
      </c>
      <c r="B155" s="3" t="s">
        <v>167</v>
      </c>
      <c r="C155" s="19" t="s">
        <v>113</v>
      </c>
      <c r="D155" s="5" t="s">
        <v>17</v>
      </c>
      <c r="E155" s="5">
        <v>1984</v>
      </c>
      <c r="F155" s="5" t="s">
        <v>379</v>
      </c>
      <c r="G155" s="4" t="s">
        <v>42</v>
      </c>
      <c r="H155" s="6">
        <v>70</v>
      </c>
      <c r="I155" s="19" t="s">
        <v>161</v>
      </c>
    </row>
    <row r="156" spans="1:9" ht="14.25">
      <c r="A156" s="52" t="s">
        <v>8</v>
      </c>
      <c r="B156" s="36" t="s">
        <v>144</v>
      </c>
      <c r="C156" s="26" t="s">
        <v>349</v>
      </c>
      <c r="D156" s="27" t="s">
        <v>95</v>
      </c>
      <c r="E156" s="27">
        <v>2010</v>
      </c>
      <c r="F156" s="27" t="s">
        <v>95</v>
      </c>
      <c r="G156" s="29" t="s">
        <v>249</v>
      </c>
      <c r="H156" s="28">
        <v>60</v>
      </c>
      <c r="I156" s="26" t="s">
        <v>350</v>
      </c>
    </row>
    <row r="157" spans="1:9" ht="14.25">
      <c r="A157" s="49" t="s">
        <v>188</v>
      </c>
      <c r="B157" s="25"/>
      <c r="C157" s="26" t="s">
        <v>85</v>
      </c>
      <c r="D157" s="27" t="s">
        <v>44</v>
      </c>
      <c r="E157" s="27">
        <v>1990</v>
      </c>
      <c r="F157" s="27" t="s">
        <v>86</v>
      </c>
      <c r="G157" s="29" t="s">
        <v>42</v>
      </c>
      <c r="H157" s="28">
        <v>30</v>
      </c>
      <c r="I157" s="26"/>
    </row>
    <row r="158" spans="1:9" ht="15">
      <c r="A158" s="49" t="s">
        <v>74</v>
      </c>
      <c r="B158" s="24"/>
      <c r="C158" s="25" t="s">
        <v>89</v>
      </c>
      <c r="D158" s="33" t="s">
        <v>17</v>
      </c>
      <c r="E158" s="33">
        <v>1991</v>
      </c>
      <c r="F158" s="33" t="s">
        <v>245</v>
      </c>
      <c r="G158" s="29" t="s">
        <v>42</v>
      </c>
      <c r="H158" s="44">
        <v>40</v>
      </c>
      <c r="I158" s="45" t="s">
        <v>161</v>
      </c>
    </row>
    <row r="159" spans="1:9" ht="15">
      <c r="A159" s="51" t="s">
        <v>74</v>
      </c>
      <c r="B159" s="32"/>
      <c r="C159" s="25" t="s">
        <v>4</v>
      </c>
      <c r="D159" s="33" t="s">
        <v>17</v>
      </c>
      <c r="E159" s="33">
        <v>1992</v>
      </c>
      <c r="F159" s="33" t="s">
        <v>241</v>
      </c>
      <c r="G159" s="34" t="s">
        <v>42</v>
      </c>
      <c r="H159" s="30">
        <v>30</v>
      </c>
      <c r="I159" s="35" t="s">
        <v>161</v>
      </c>
    </row>
    <row r="160" spans="1:9" ht="30">
      <c r="A160" s="52" t="s">
        <v>18</v>
      </c>
      <c r="B160" s="36" t="s">
        <v>144</v>
      </c>
      <c r="C160" s="26" t="s">
        <v>105</v>
      </c>
      <c r="D160" s="27" t="s">
        <v>16</v>
      </c>
      <c r="E160" s="27">
        <v>1993</v>
      </c>
      <c r="F160" s="27" t="s">
        <v>386</v>
      </c>
      <c r="G160" s="29" t="s">
        <v>42</v>
      </c>
      <c r="H160" s="28">
        <v>30</v>
      </c>
      <c r="I160" s="26"/>
    </row>
    <row r="161" spans="1:9" ht="30">
      <c r="A161" s="52" t="s">
        <v>74</v>
      </c>
      <c r="B161" s="36"/>
      <c r="C161" s="26" t="s">
        <v>105</v>
      </c>
      <c r="D161" s="27" t="s">
        <v>44</v>
      </c>
      <c r="E161" s="27">
        <v>1993</v>
      </c>
      <c r="F161" s="27" t="s">
        <v>76</v>
      </c>
      <c r="G161" s="29" t="s">
        <v>42</v>
      </c>
      <c r="H161" s="28">
        <v>10</v>
      </c>
      <c r="I161" s="26"/>
    </row>
    <row r="162" spans="1:9" ht="15">
      <c r="A162" s="49" t="s">
        <v>33</v>
      </c>
      <c r="B162" s="25"/>
      <c r="C162" s="26" t="s">
        <v>104</v>
      </c>
      <c r="D162" s="27" t="s">
        <v>34</v>
      </c>
      <c r="E162" s="27">
        <v>1992</v>
      </c>
      <c r="F162" s="27" t="s">
        <v>35</v>
      </c>
      <c r="G162" s="29" t="s">
        <v>42</v>
      </c>
      <c r="H162" s="28">
        <v>60</v>
      </c>
      <c r="I162" s="26" t="s">
        <v>88</v>
      </c>
    </row>
    <row r="163" spans="1:10" ht="14.25">
      <c r="A163" s="52" t="s">
        <v>315</v>
      </c>
      <c r="B163" s="36" t="s">
        <v>167</v>
      </c>
      <c r="C163" s="26" t="s">
        <v>329</v>
      </c>
      <c r="D163" s="27" t="s">
        <v>17</v>
      </c>
      <c r="E163" s="27">
        <v>1989</v>
      </c>
      <c r="F163" s="27" t="s">
        <v>330</v>
      </c>
      <c r="G163" s="29" t="s">
        <v>63</v>
      </c>
      <c r="H163" s="28">
        <v>40</v>
      </c>
      <c r="I163" s="26" t="s">
        <v>331</v>
      </c>
      <c r="J163" s="18"/>
    </row>
    <row r="164" spans="1:10" ht="14.25">
      <c r="A164" s="51" t="s">
        <v>74</v>
      </c>
      <c r="B164" s="40"/>
      <c r="C164" s="25" t="s">
        <v>23</v>
      </c>
      <c r="D164" s="33" t="s">
        <v>17</v>
      </c>
      <c r="E164" s="33" t="s">
        <v>95</v>
      </c>
      <c r="F164" s="46" t="s">
        <v>274</v>
      </c>
      <c r="G164" s="47"/>
      <c r="H164" s="30">
        <v>50</v>
      </c>
      <c r="I164" s="35" t="s">
        <v>161</v>
      </c>
      <c r="J164" s="18"/>
    </row>
    <row r="165" spans="1:11" ht="14.25">
      <c r="A165" s="51" t="s">
        <v>18</v>
      </c>
      <c r="B165" s="40" t="s">
        <v>167</v>
      </c>
      <c r="C165" s="26" t="s">
        <v>128</v>
      </c>
      <c r="D165" s="33" t="s">
        <v>16</v>
      </c>
      <c r="E165" s="33">
        <v>1990</v>
      </c>
      <c r="F165" s="33" t="s">
        <v>317</v>
      </c>
      <c r="G165" s="34" t="s">
        <v>39</v>
      </c>
      <c r="H165" s="30">
        <v>5</v>
      </c>
      <c r="I165" s="35" t="s">
        <v>423</v>
      </c>
      <c r="J165" s="64"/>
      <c r="K165" s="2" t="s">
        <v>95</v>
      </c>
    </row>
    <row r="166" spans="1:10" ht="14.25">
      <c r="A166" s="49" t="s">
        <v>18</v>
      </c>
      <c r="B166" s="25" t="s">
        <v>167</v>
      </c>
      <c r="C166" s="26" t="s">
        <v>128</v>
      </c>
      <c r="D166" s="27" t="s">
        <v>194</v>
      </c>
      <c r="E166" s="27">
        <v>1988</v>
      </c>
      <c r="F166" s="27" t="s">
        <v>206</v>
      </c>
      <c r="G166" s="29" t="s">
        <v>42</v>
      </c>
      <c r="H166" s="28">
        <v>20</v>
      </c>
      <c r="I166" s="26" t="s">
        <v>207</v>
      </c>
      <c r="J166" s="18"/>
    </row>
    <row r="167" spans="1:9" ht="14.25">
      <c r="A167" s="49" t="s">
        <v>18</v>
      </c>
      <c r="B167" s="25" t="s">
        <v>144</v>
      </c>
      <c r="C167" s="26" t="s">
        <v>128</v>
      </c>
      <c r="D167" s="27" t="s">
        <v>95</v>
      </c>
      <c r="E167" s="33" t="s">
        <v>95</v>
      </c>
      <c r="F167" s="27" t="s">
        <v>288</v>
      </c>
      <c r="G167" s="29" t="s">
        <v>42</v>
      </c>
      <c r="H167" s="28">
        <v>30</v>
      </c>
      <c r="I167" s="26" t="s">
        <v>289</v>
      </c>
    </row>
    <row r="168" spans="1:9" ht="14.25">
      <c r="A168" s="51" t="s">
        <v>18</v>
      </c>
      <c r="B168" s="40" t="s">
        <v>167</v>
      </c>
      <c r="C168" s="26" t="s">
        <v>128</v>
      </c>
      <c r="D168" s="33" t="s">
        <v>282</v>
      </c>
      <c r="E168" s="33">
        <v>1987</v>
      </c>
      <c r="F168" s="33">
        <v>3107</v>
      </c>
      <c r="G168" s="34" t="s">
        <v>42</v>
      </c>
      <c r="H168" s="30">
        <v>40</v>
      </c>
      <c r="I168" s="35"/>
    </row>
    <row r="169" spans="1:9" ht="14.25">
      <c r="A169" s="51" t="s">
        <v>18</v>
      </c>
      <c r="B169" s="40" t="s">
        <v>167</v>
      </c>
      <c r="C169" s="26" t="s">
        <v>128</v>
      </c>
      <c r="D169" s="33" t="s">
        <v>17</v>
      </c>
      <c r="E169" s="33">
        <v>1987</v>
      </c>
      <c r="F169" s="33" t="s">
        <v>275</v>
      </c>
      <c r="G169" s="34" t="s">
        <v>42</v>
      </c>
      <c r="H169" s="30">
        <v>40</v>
      </c>
      <c r="I169" s="35" t="s">
        <v>287</v>
      </c>
    </row>
    <row r="170" spans="1:10" ht="14.25">
      <c r="A170" s="50" t="s">
        <v>18</v>
      </c>
      <c r="B170" s="3" t="s">
        <v>167</v>
      </c>
      <c r="C170" s="19" t="s">
        <v>128</v>
      </c>
      <c r="D170" s="5" t="s">
        <v>17</v>
      </c>
      <c r="E170" s="5">
        <v>1987</v>
      </c>
      <c r="F170" s="33" t="s">
        <v>275</v>
      </c>
      <c r="G170" s="34" t="s">
        <v>42</v>
      </c>
      <c r="H170" s="30">
        <v>40</v>
      </c>
      <c r="I170" s="35" t="s">
        <v>287</v>
      </c>
      <c r="J170" s="19"/>
    </row>
    <row r="171" spans="1:10" ht="14.25">
      <c r="A171" s="51" t="s">
        <v>18</v>
      </c>
      <c r="B171" s="40" t="s">
        <v>167</v>
      </c>
      <c r="C171" s="26" t="s">
        <v>128</v>
      </c>
      <c r="D171" s="33" t="s">
        <v>22</v>
      </c>
      <c r="E171" s="33">
        <v>1988</v>
      </c>
      <c r="F171" s="33" t="s">
        <v>317</v>
      </c>
      <c r="G171" s="34" t="s">
        <v>42</v>
      </c>
      <c r="H171" s="30">
        <v>40</v>
      </c>
      <c r="I171" s="35"/>
      <c r="J171" s="19"/>
    </row>
    <row r="172" spans="1:9" ht="14.25">
      <c r="A172" s="49" t="s">
        <v>13</v>
      </c>
      <c r="B172" s="25"/>
      <c r="C172" s="26" t="s">
        <v>233</v>
      </c>
      <c r="D172" s="27" t="s">
        <v>16</v>
      </c>
      <c r="E172" s="27">
        <v>1991</v>
      </c>
      <c r="F172" s="27" t="s">
        <v>234</v>
      </c>
      <c r="G172" s="29" t="s">
        <v>42</v>
      </c>
      <c r="H172" s="28">
        <v>20</v>
      </c>
      <c r="I172" s="26"/>
    </row>
    <row r="173" spans="1:9" ht="14.25">
      <c r="A173" s="52" t="s">
        <v>345</v>
      </c>
      <c r="B173" s="36" t="s">
        <v>167</v>
      </c>
      <c r="C173" s="26" t="s">
        <v>346</v>
      </c>
      <c r="D173" s="27" t="s">
        <v>16</v>
      </c>
      <c r="E173" s="27">
        <v>1990</v>
      </c>
      <c r="F173" s="27"/>
      <c r="G173" s="29" t="s">
        <v>39</v>
      </c>
      <c r="H173" s="28">
        <v>60</v>
      </c>
      <c r="I173" s="26" t="s">
        <v>347</v>
      </c>
    </row>
    <row r="174" spans="1:9" ht="14.25">
      <c r="A174" s="52" t="s">
        <v>118</v>
      </c>
      <c r="B174" s="36" t="s">
        <v>144</v>
      </c>
      <c r="C174" s="26" t="s">
        <v>216</v>
      </c>
      <c r="D174" s="27" t="s">
        <v>16</v>
      </c>
      <c r="E174" s="27">
        <v>1989</v>
      </c>
      <c r="F174" s="27" t="s">
        <v>217</v>
      </c>
      <c r="G174" s="29" t="s">
        <v>42</v>
      </c>
      <c r="H174" s="28">
        <v>20</v>
      </c>
      <c r="I174" s="26" t="s">
        <v>221</v>
      </c>
    </row>
    <row r="175" spans="1:9" ht="14.25">
      <c r="A175" s="52" t="s">
        <v>315</v>
      </c>
      <c r="B175" s="36" t="s">
        <v>167</v>
      </c>
      <c r="C175" s="26" t="s">
        <v>325</v>
      </c>
      <c r="D175" s="27" t="s">
        <v>326</v>
      </c>
      <c r="E175" s="27">
        <v>1987</v>
      </c>
      <c r="F175" s="27" t="s">
        <v>327</v>
      </c>
      <c r="G175" s="29" t="s">
        <v>318</v>
      </c>
      <c r="H175" s="28">
        <v>60</v>
      </c>
      <c r="I175" s="26" t="s">
        <v>328</v>
      </c>
    </row>
    <row r="176" spans="1:8" ht="14.25">
      <c r="A176" s="50" t="s">
        <v>315</v>
      </c>
      <c r="B176" s="3" t="s">
        <v>167</v>
      </c>
      <c r="C176" s="19" t="s">
        <v>371</v>
      </c>
      <c r="D176" s="5" t="s">
        <v>358</v>
      </c>
      <c r="E176" s="5">
        <v>2008</v>
      </c>
      <c r="F176" s="5" t="s">
        <v>372</v>
      </c>
      <c r="G176" s="4" t="s">
        <v>63</v>
      </c>
      <c r="H176" s="6">
        <v>40</v>
      </c>
    </row>
    <row r="177" spans="1:9" ht="14.25">
      <c r="A177" s="49" t="s">
        <v>188</v>
      </c>
      <c r="B177" s="25"/>
      <c r="C177" s="26" t="s">
        <v>90</v>
      </c>
      <c r="D177" s="27" t="s">
        <v>16</v>
      </c>
      <c r="E177" s="27" t="s">
        <v>91</v>
      </c>
      <c r="F177" s="27" t="s">
        <v>92</v>
      </c>
      <c r="G177" s="29" t="s">
        <v>42</v>
      </c>
      <c r="H177" s="28">
        <v>20</v>
      </c>
      <c r="I177" s="26"/>
    </row>
    <row r="178" spans="1:9" ht="15">
      <c r="A178" s="51" t="s">
        <v>74</v>
      </c>
      <c r="B178" s="32"/>
      <c r="C178" s="25" t="s">
        <v>483</v>
      </c>
      <c r="D178" s="33" t="s">
        <v>17</v>
      </c>
      <c r="E178" s="33" t="s">
        <v>95</v>
      </c>
      <c r="F178" s="33" t="s">
        <v>243</v>
      </c>
      <c r="G178" s="34"/>
      <c r="H178" s="30">
        <v>50</v>
      </c>
      <c r="I178" s="35" t="s">
        <v>161</v>
      </c>
    </row>
    <row r="179" spans="1:9" ht="14.25">
      <c r="A179" s="51" t="s">
        <v>18</v>
      </c>
      <c r="B179" s="25" t="s">
        <v>167</v>
      </c>
      <c r="C179" s="25" t="s">
        <v>21</v>
      </c>
      <c r="D179" s="33" t="s">
        <v>20</v>
      </c>
      <c r="E179" s="33">
        <v>1992</v>
      </c>
      <c r="F179" s="33">
        <v>2801566</v>
      </c>
      <c r="G179" s="34"/>
      <c r="H179" s="30">
        <v>50</v>
      </c>
      <c r="I179" s="35" t="s">
        <v>161</v>
      </c>
    </row>
    <row r="180" spans="1:9" ht="42.75">
      <c r="A180" s="52" t="s">
        <v>36</v>
      </c>
      <c r="B180" s="36"/>
      <c r="C180" s="26" t="s">
        <v>51</v>
      </c>
      <c r="D180" s="27" t="s">
        <v>25</v>
      </c>
      <c r="E180" s="27">
        <v>1993</v>
      </c>
      <c r="F180" s="27" t="s">
        <v>70</v>
      </c>
      <c r="G180" s="29" t="s">
        <v>42</v>
      </c>
      <c r="H180" s="28">
        <v>30</v>
      </c>
      <c r="I180" s="26" t="s">
        <v>186</v>
      </c>
    </row>
    <row r="181" spans="1:9" ht="42.75">
      <c r="A181" s="52" t="s">
        <v>36</v>
      </c>
      <c r="B181" s="36"/>
      <c r="C181" s="26" t="s">
        <v>51</v>
      </c>
      <c r="D181" s="27" t="s">
        <v>25</v>
      </c>
      <c r="E181" s="27">
        <v>1993</v>
      </c>
      <c r="F181" s="27" t="s">
        <v>70</v>
      </c>
      <c r="G181" s="29" t="s">
        <v>42</v>
      </c>
      <c r="H181" s="28">
        <v>30</v>
      </c>
      <c r="I181" s="26" t="s">
        <v>186</v>
      </c>
    </row>
    <row r="182" spans="1:9" ht="14.25">
      <c r="A182" s="51" t="s">
        <v>9</v>
      </c>
      <c r="B182" s="41" t="s">
        <v>167</v>
      </c>
      <c r="C182" s="25" t="s">
        <v>14</v>
      </c>
      <c r="D182" s="33" t="s">
        <v>16</v>
      </c>
      <c r="E182" s="27">
        <v>1992</v>
      </c>
      <c r="F182" s="33" t="s">
        <v>276</v>
      </c>
      <c r="G182" s="34"/>
      <c r="H182" s="30">
        <v>50</v>
      </c>
      <c r="I182" s="35" t="s">
        <v>161</v>
      </c>
    </row>
    <row r="183" spans="1:9" ht="15">
      <c r="A183" s="52" t="s">
        <v>18</v>
      </c>
      <c r="B183" s="36" t="s">
        <v>167</v>
      </c>
      <c r="C183" s="26" t="s">
        <v>401</v>
      </c>
      <c r="D183" s="27" t="s">
        <v>16</v>
      </c>
      <c r="E183" s="27">
        <v>1991</v>
      </c>
      <c r="F183" s="27" t="s">
        <v>402</v>
      </c>
      <c r="G183" s="29" t="s">
        <v>42</v>
      </c>
      <c r="H183" s="28">
        <v>20</v>
      </c>
      <c r="I183" s="26"/>
    </row>
    <row r="184" spans="1:9" ht="15">
      <c r="A184" s="52" t="s">
        <v>74</v>
      </c>
      <c r="B184" s="36"/>
      <c r="C184" s="26" t="s">
        <v>103</v>
      </c>
      <c r="D184" s="27" t="s">
        <v>16</v>
      </c>
      <c r="E184" s="27">
        <v>1991</v>
      </c>
      <c r="F184" s="27" t="s">
        <v>75</v>
      </c>
      <c r="G184" s="29" t="s">
        <v>42</v>
      </c>
      <c r="H184" s="28">
        <v>10</v>
      </c>
      <c r="I184" s="26"/>
    </row>
    <row r="185" spans="1:9" ht="15">
      <c r="A185" s="51" t="s">
        <v>74</v>
      </c>
      <c r="B185" s="32"/>
      <c r="C185" s="26" t="s">
        <v>418</v>
      </c>
      <c r="D185" s="33" t="s">
        <v>17</v>
      </c>
      <c r="E185" s="33">
        <v>1991</v>
      </c>
      <c r="F185" s="33" t="s">
        <v>242</v>
      </c>
      <c r="G185" s="34" t="s">
        <v>42</v>
      </c>
      <c r="H185" s="30">
        <v>30</v>
      </c>
      <c r="I185" s="35" t="s">
        <v>161</v>
      </c>
    </row>
    <row r="186" spans="1:9" ht="15">
      <c r="A186" s="52" t="s">
        <v>74</v>
      </c>
      <c r="B186" s="36"/>
      <c r="C186" s="26" t="s">
        <v>418</v>
      </c>
      <c r="D186" s="27" t="s">
        <v>17</v>
      </c>
      <c r="E186" s="27">
        <v>1991</v>
      </c>
      <c r="F186" s="27" t="s">
        <v>242</v>
      </c>
      <c r="G186" s="29" t="s">
        <v>42</v>
      </c>
      <c r="H186" s="28">
        <v>30</v>
      </c>
      <c r="I186" s="26" t="s">
        <v>161</v>
      </c>
    </row>
    <row r="187" spans="1:9" ht="15">
      <c r="A187" s="52" t="s">
        <v>33</v>
      </c>
      <c r="B187" s="40"/>
      <c r="C187" s="36" t="s">
        <v>107</v>
      </c>
      <c r="D187" s="27" t="s">
        <v>25</v>
      </c>
      <c r="E187" s="27">
        <v>1991</v>
      </c>
      <c r="F187" s="27">
        <v>1598</v>
      </c>
      <c r="G187" s="29" t="s">
        <v>39</v>
      </c>
      <c r="H187" s="28">
        <v>50</v>
      </c>
      <c r="I187" s="45" t="s">
        <v>81</v>
      </c>
    </row>
    <row r="188" spans="1:9" ht="14.25">
      <c r="A188" s="52" t="s">
        <v>315</v>
      </c>
      <c r="B188" s="36" t="s">
        <v>167</v>
      </c>
      <c r="C188" s="26" t="s">
        <v>335</v>
      </c>
      <c r="D188" s="27" t="s">
        <v>326</v>
      </c>
      <c r="E188" s="27">
        <v>1987</v>
      </c>
      <c r="F188" s="27" t="s">
        <v>336</v>
      </c>
      <c r="G188" s="29" t="s">
        <v>63</v>
      </c>
      <c r="H188" s="28">
        <v>60</v>
      </c>
      <c r="I188" s="26" t="s">
        <v>337</v>
      </c>
    </row>
    <row r="189" spans="1:9" ht="14.25">
      <c r="A189" s="52" t="s">
        <v>315</v>
      </c>
      <c r="B189" s="36" t="s">
        <v>167</v>
      </c>
      <c r="C189" s="26" t="s">
        <v>335</v>
      </c>
      <c r="D189" s="27" t="s">
        <v>326</v>
      </c>
      <c r="E189" s="27">
        <v>1987</v>
      </c>
      <c r="F189" s="27" t="s">
        <v>336</v>
      </c>
      <c r="G189" s="29" t="s">
        <v>63</v>
      </c>
      <c r="H189" s="28">
        <v>60</v>
      </c>
      <c r="I189" s="26" t="s">
        <v>337</v>
      </c>
    </row>
    <row r="190" spans="1:9" ht="14.25">
      <c r="A190" s="52" t="s">
        <v>315</v>
      </c>
      <c r="B190" s="36" t="s">
        <v>167</v>
      </c>
      <c r="C190" s="26" t="s">
        <v>340</v>
      </c>
      <c r="D190" s="27" t="s">
        <v>341</v>
      </c>
      <c r="E190" s="27">
        <v>1987</v>
      </c>
      <c r="F190" s="27" t="s">
        <v>342</v>
      </c>
      <c r="G190" s="29" t="s">
        <v>318</v>
      </c>
      <c r="H190" s="28">
        <v>70</v>
      </c>
      <c r="I190" s="26" t="s">
        <v>343</v>
      </c>
    </row>
    <row r="191" spans="1:9" ht="14.25">
      <c r="A191" s="51" t="s">
        <v>33</v>
      </c>
      <c r="B191" s="40"/>
      <c r="C191" s="25" t="s">
        <v>38</v>
      </c>
      <c r="D191" s="33" t="s">
        <v>25</v>
      </c>
      <c r="E191" s="33" t="s">
        <v>95</v>
      </c>
      <c r="F191" s="33">
        <v>3362</v>
      </c>
      <c r="G191" s="34"/>
      <c r="H191" s="30">
        <v>50</v>
      </c>
      <c r="I191" s="35" t="s">
        <v>161</v>
      </c>
    </row>
    <row r="192" spans="1:9" ht="14.25">
      <c r="A192" s="52" t="s">
        <v>9</v>
      </c>
      <c r="B192" s="36" t="s">
        <v>167</v>
      </c>
      <c r="C192" s="26" t="s">
        <v>28</v>
      </c>
      <c r="D192" s="27" t="s">
        <v>16</v>
      </c>
      <c r="E192" s="27">
        <v>1996</v>
      </c>
      <c r="F192" s="27" t="s">
        <v>250</v>
      </c>
      <c r="G192" s="29" t="s">
        <v>249</v>
      </c>
      <c r="H192" s="28">
        <v>30</v>
      </c>
      <c r="I192" s="26" t="s">
        <v>161</v>
      </c>
    </row>
    <row r="193" spans="1:9" ht="14.25">
      <c r="A193" s="51" t="s">
        <v>9</v>
      </c>
      <c r="B193" s="41" t="s">
        <v>167</v>
      </c>
      <c r="C193" s="25" t="s">
        <v>28</v>
      </c>
      <c r="D193" s="33" t="s">
        <v>16</v>
      </c>
      <c r="E193" s="33">
        <v>1996</v>
      </c>
      <c r="F193" s="33" t="s">
        <v>277</v>
      </c>
      <c r="G193" s="29" t="s">
        <v>249</v>
      </c>
      <c r="H193" s="28">
        <v>30</v>
      </c>
      <c r="I193" s="35" t="s">
        <v>161</v>
      </c>
    </row>
    <row r="194" spans="1:9" ht="15">
      <c r="A194" s="49" t="s">
        <v>13</v>
      </c>
      <c r="B194" s="25"/>
      <c r="C194" s="26" t="s">
        <v>98</v>
      </c>
      <c r="D194" s="27" t="s">
        <v>95</v>
      </c>
      <c r="E194" s="27" t="s">
        <v>91</v>
      </c>
      <c r="F194" s="27" t="s">
        <v>97</v>
      </c>
      <c r="G194" s="29" t="s">
        <v>42</v>
      </c>
      <c r="H194" s="28">
        <v>20</v>
      </c>
      <c r="I194" s="26" t="s">
        <v>229</v>
      </c>
    </row>
    <row r="195" spans="1:9" ht="14.25">
      <c r="A195" s="3" t="s">
        <v>315</v>
      </c>
      <c r="B195" s="3" t="s">
        <v>167</v>
      </c>
      <c r="C195" s="19" t="s">
        <v>453</v>
      </c>
      <c r="D195" s="5" t="s">
        <v>17</v>
      </c>
      <c r="E195" s="5">
        <v>1987</v>
      </c>
      <c r="F195" s="5">
        <v>7507</v>
      </c>
      <c r="G195" s="4" t="s">
        <v>63</v>
      </c>
      <c r="H195" s="6">
        <v>90</v>
      </c>
      <c r="I195" s="26" t="s">
        <v>454</v>
      </c>
    </row>
    <row r="196" spans="1:9" ht="14.25">
      <c r="A196" s="50" t="s">
        <v>7</v>
      </c>
      <c r="B196" s="3" t="s">
        <v>167</v>
      </c>
      <c r="C196" s="19" t="s">
        <v>368</v>
      </c>
      <c r="D196" s="5" t="s">
        <v>358</v>
      </c>
      <c r="E196" s="5">
        <v>2010</v>
      </c>
      <c r="F196" s="5" t="s">
        <v>369</v>
      </c>
      <c r="G196" s="4" t="s">
        <v>42</v>
      </c>
      <c r="H196" s="6">
        <v>30</v>
      </c>
      <c r="I196" s="19" t="s">
        <v>370</v>
      </c>
    </row>
    <row r="197" spans="1:9" ht="14.25">
      <c r="A197" s="50" t="s">
        <v>7</v>
      </c>
      <c r="B197" s="3" t="s">
        <v>167</v>
      </c>
      <c r="C197" s="19" t="s">
        <v>368</v>
      </c>
      <c r="D197" s="5" t="s">
        <v>358</v>
      </c>
      <c r="E197" s="5">
        <v>2010</v>
      </c>
      <c r="F197" s="5" t="s">
        <v>369</v>
      </c>
      <c r="G197" s="4" t="s">
        <v>42</v>
      </c>
      <c r="H197" s="6">
        <v>30</v>
      </c>
      <c r="I197" s="19" t="s">
        <v>370</v>
      </c>
    </row>
    <row r="198" spans="1:9" ht="14.25">
      <c r="A198" s="52" t="s">
        <v>7</v>
      </c>
      <c r="B198" s="36" t="s">
        <v>167</v>
      </c>
      <c r="C198" s="26" t="s">
        <v>333</v>
      </c>
      <c r="D198" s="27" t="s">
        <v>44</v>
      </c>
      <c r="E198" s="27">
        <v>1987</v>
      </c>
      <c r="F198" s="27" t="s">
        <v>334</v>
      </c>
      <c r="G198" s="29" t="s">
        <v>39</v>
      </c>
      <c r="H198" s="28">
        <v>60</v>
      </c>
      <c r="I198" s="26" t="s">
        <v>344</v>
      </c>
    </row>
    <row r="199" spans="1:9" ht="15">
      <c r="A199" s="3" t="s">
        <v>74</v>
      </c>
      <c r="C199" s="19" t="s">
        <v>404</v>
      </c>
      <c r="D199" s="5" t="s">
        <v>25</v>
      </c>
      <c r="E199" s="5">
        <v>1993</v>
      </c>
      <c r="F199" s="60">
        <v>866697</v>
      </c>
      <c r="G199" s="4" t="s">
        <v>134</v>
      </c>
      <c r="H199" s="6">
        <v>10</v>
      </c>
      <c r="I199" s="19" t="s">
        <v>405</v>
      </c>
    </row>
    <row r="200" spans="1:9" ht="14.25" customHeight="1">
      <c r="A200" s="3" t="s">
        <v>425</v>
      </c>
      <c r="C200" s="19" t="s">
        <v>426</v>
      </c>
      <c r="D200" s="5" t="s">
        <v>95</v>
      </c>
      <c r="E200" s="5">
        <v>1993</v>
      </c>
      <c r="F200" s="60" t="s">
        <v>427</v>
      </c>
      <c r="G200" s="4" t="s">
        <v>42</v>
      </c>
      <c r="H200" s="6">
        <v>10</v>
      </c>
      <c r="I200" s="19" t="s">
        <v>428</v>
      </c>
    </row>
    <row r="201" spans="1:8" ht="14.25">
      <c r="A201" s="3" t="s">
        <v>7</v>
      </c>
      <c r="B201" s="3" t="s">
        <v>144</v>
      </c>
      <c r="C201" s="19" t="s">
        <v>434</v>
      </c>
      <c r="D201" s="5" t="s">
        <v>44</v>
      </c>
      <c r="E201" s="5">
        <v>1993</v>
      </c>
      <c r="F201" s="5" t="s">
        <v>435</v>
      </c>
      <c r="G201" s="4" t="s">
        <v>249</v>
      </c>
      <c r="H201" s="6">
        <v>60</v>
      </c>
    </row>
    <row r="202" spans="1:9" ht="28.5">
      <c r="A202" s="3" t="s">
        <v>254</v>
      </c>
      <c r="C202" s="19" t="s">
        <v>484</v>
      </c>
      <c r="D202" s="5" t="s">
        <v>211</v>
      </c>
      <c r="E202" s="5">
        <v>2009</v>
      </c>
      <c r="F202" s="5" t="s">
        <v>485</v>
      </c>
      <c r="G202" s="4" t="s">
        <v>42</v>
      </c>
      <c r="H202" s="6">
        <v>100</v>
      </c>
      <c r="I202" s="19" t="s">
        <v>486</v>
      </c>
    </row>
  </sheetData>
  <autoFilter ref="A1:N202"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20" sqref="E20"/>
    </sheetView>
  </sheetViews>
  <sheetFormatPr defaultColWidth="11.421875" defaultRowHeight="12.75"/>
  <cols>
    <col min="1" max="1" width="11.8515625" style="0" bestFit="1" customWidth="1"/>
    <col min="2" max="2" width="8.00390625" style="0" bestFit="1" customWidth="1"/>
    <col min="3" max="3" width="8.00390625" style="12" customWidth="1"/>
    <col min="4" max="4" width="10.8515625" style="0" customWidth="1"/>
    <col min="5" max="5" width="44.140625" style="0" customWidth="1"/>
    <col min="6" max="6" width="17.57421875" style="0" customWidth="1"/>
    <col min="7" max="8" width="11.421875" style="12" customWidth="1"/>
    <col min="9" max="9" width="23.28125" style="0" bestFit="1" customWidth="1"/>
  </cols>
  <sheetData>
    <row r="1" spans="1:9" s="2" customFormat="1" ht="15.75" thickBot="1">
      <c r="A1" s="7" t="s">
        <v>10</v>
      </c>
      <c r="B1" s="11" t="s">
        <v>10</v>
      </c>
      <c r="C1" s="17" t="s">
        <v>137</v>
      </c>
      <c r="D1" s="17" t="s">
        <v>173</v>
      </c>
      <c r="E1" s="8" t="s">
        <v>11</v>
      </c>
      <c r="F1" s="8" t="s">
        <v>15</v>
      </c>
      <c r="G1" s="9" t="s">
        <v>59</v>
      </c>
      <c r="H1" s="9" t="s">
        <v>87</v>
      </c>
      <c r="I1" s="10" t="s">
        <v>30</v>
      </c>
    </row>
    <row r="3" spans="1:9" ht="12.75">
      <c r="A3" s="1" t="s">
        <v>135</v>
      </c>
      <c r="B3" s="1" t="s">
        <v>7</v>
      </c>
      <c r="C3" s="15">
        <v>2</v>
      </c>
      <c r="D3" s="1" t="s">
        <v>167</v>
      </c>
      <c r="E3" t="s">
        <v>0</v>
      </c>
      <c r="I3" s="14" t="s">
        <v>162</v>
      </c>
    </row>
    <row r="4" spans="1:5" ht="12.75">
      <c r="A4" s="1" t="s">
        <v>136</v>
      </c>
      <c r="B4" s="1" t="s">
        <v>7</v>
      </c>
      <c r="C4" s="15">
        <v>1</v>
      </c>
      <c r="D4" s="1" t="s">
        <v>156</v>
      </c>
      <c r="E4" t="s">
        <v>1</v>
      </c>
    </row>
    <row r="5" spans="1:5" ht="12.75">
      <c r="A5" s="1" t="s">
        <v>136</v>
      </c>
      <c r="B5" s="1" t="s">
        <v>7</v>
      </c>
      <c r="C5" s="16">
        <v>1</v>
      </c>
      <c r="D5" s="1" t="s">
        <v>164</v>
      </c>
      <c r="E5" t="s">
        <v>169</v>
      </c>
    </row>
    <row r="6" spans="1:5" ht="12.75">
      <c r="A6" s="1" t="s">
        <v>136</v>
      </c>
      <c r="B6" s="1" t="s">
        <v>7</v>
      </c>
      <c r="C6" s="16">
        <v>2</v>
      </c>
      <c r="D6" s="1" t="s">
        <v>165</v>
      </c>
      <c r="E6" t="s">
        <v>170</v>
      </c>
    </row>
    <row r="7" spans="1:5" ht="12.75">
      <c r="A7" s="1" t="s">
        <v>136</v>
      </c>
      <c r="B7" s="1" t="s">
        <v>7</v>
      </c>
      <c r="C7" s="16">
        <v>2</v>
      </c>
      <c r="D7" s="1" t="s">
        <v>166</v>
      </c>
      <c r="E7" t="s">
        <v>170</v>
      </c>
    </row>
    <row r="8" spans="1:5" ht="12.75">
      <c r="A8" s="1" t="s">
        <v>136</v>
      </c>
      <c r="B8" s="1" t="s">
        <v>7</v>
      </c>
      <c r="C8" s="15">
        <v>1</v>
      </c>
      <c r="D8" s="1" t="s">
        <v>149</v>
      </c>
      <c r="E8" t="s">
        <v>2</v>
      </c>
    </row>
    <row r="9" spans="1:5" ht="12.75">
      <c r="A9" s="1" t="s">
        <v>136</v>
      </c>
      <c r="B9" s="1" t="s">
        <v>7</v>
      </c>
      <c r="C9" s="15">
        <v>2</v>
      </c>
      <c r="D9" s="1" t="s">
        <v>167</v>
      </c>
      <c r="E9" t="s">
        <v>171</v>
      </c>
    </row>
    <row r="10" spans="1:5" ht="12.75">
      <c r="A10" s="1" t="s">
        <v>136</v>
      </c>
      <c r="B10" s="1" t="s">
        <v>7</v>
      </c>
      <c r="C10" s="15">
        <v>2</v>
      </c>
      <c r="D10" s="1" t="s">
        <v>149</v>
      </c>
      <c r="E10" t="s">
        <v>3</v>
      </c>
    </row>
    <row r="11" spans="1:5" ht="12.75">
      <c r="A11" s="1" t="s">
        <v>136</v>
      </c>
      <c r="B11" s="1" t="s">
        <v>7</v>
      </c>
      <c r="C11" s="15">
        <v>2</v>
      </c>
      <c r="D11" s="1" t="s">
        <v>167</v>
      </c>
      <c r="E11" t="s">
        <v>5</v>
      </c>
    </row>
    <row r="12" spans="1:5" ht="12.75">
      <c r="A12" s="1" t="s">
        <v>136</v>
      </c>
      <c r="B12" s="1" t="s">
        <v>7</v>
      </c>
      <c r="C12" s="15">
        <v>2</v>
      </c>
      <c r="D12" s="1" t="s">
        <v>168</v>
      </c>
      <c r="E12" t="s">
        <v>172</v>
      </c>
    </row>
    <row r="13" spans="2:6" ht="12.75">
      <c r="B13" t="s">
        <v>7</v>
      </c>
      <c r="C13" s="12">
        <v>1</v>
      </c>
      <c r="D13" s="1" t="s">
        <v>167</v>
      </c>
      <c r="E13" t="s">
        <v>129</v>
      </c>
      <c r="F13" t="s">
        <v>46</v>
      </c>
    </row>
    <row r="14" spans="2:9" ht="12.75">
      <c r="B14" t="s">
        <v>7</v>
      </c>
      <c r="C14" s="12">
        <v>1</v>
      </c>
      <c r="D14" s="1" t="s">
        <v>167</v>
      </c>
      <c r="E14" t="s">
        <v>129</v>
      </c>
      <c r="F14" t="s">
        <v>25</v>
      </c>
      <c r="G14" s="12">
        <v>1983</v>
      </c>
      <c r="H14" s="12" t="s">
        <v>138</v>
      </c>
      <c r="I14" t="s">
        <v>139</v>
      </c>
    </row>
    <row r="15" spans="2:8" ht="12.75">
      <c r="B15" t="s">
        <v>13</v>
      </c>
      <c r="C15" s="12">
        <v>1</v>
      </c>
      <c r="E15" t="s">
        <v>129</v>
      </c>
      <c r="F15" t="s">
        <v>44</v>
      </c>
      <c r="G15" s="12">
        <v>1984</v>
      </c>
      <c r="H15" s="12" t="s">
        <v>140</v>
      </c>
    </row>
    <row r="16" spans="2:9" ht="12.75">
      <c r="B16" t="s">
        <v>13</v>
      </c>
      <c r="C16" s="12">
        <v>1</v>
      </c>
      <c r="E16" t="s">
        <v>129</v>
      </c>
      <c r="F16" t="s">
        <v>141</v>
      </c>
      <c r="G16" s="12">
        <v>1984</v>
      </c>
      <c r="H16" s="12" t="s">
        <v>142</v>
      </c>
      <c r="I16" t="s">
        <v>143</v>
      </c>
    </row>
    <row r="17" spans="2:9" ht="12.75">
      <c r="B17" t="s">
        <v>18</v>
      </c>
      <c r="C17" s="12">
        <v>1</v>
      </c>
      <c r="D17" t="s">
        <v>144</v>
      </c>
      <c r="E17" t="s">
        <v>6</v>
      </c>
      <c r="F17" t="s">
        <v>17</v>
      </c>
      <c r="G17" s="12">
        <v>1987</v>
      </c>
      <c r="H17" s="12" t="s">
        <v>121</v>
      </c>
      <c r="I17" t="s">
        <v>146</v>
      </c>
    </row>
    <row r="18" spans="2:9" ht="12.75">
      <c r="B18" t="s">
        <v>7</v>
      </c>
      <c r="C18" s="12">
        <v>1</v>
      </c>
      <c r="D18" s="1" t="s">
        <v>167</v>
      </c>
      <c r="E18" t="s">
        <v>113</v>
      </c>
      <c r="F18" t="s">
        <v>46</v>
      </c>
      <c r="G18" s="12">
        <v>1984</v>
      </c>
      <c r="H18" s="12" t="s">
        <v>145</v>
      </c>
      <c r="I18" t="s">
        <v>147</v>
      </c>
    </row>
    <row r="19" spans="2:9" ht="12.75">
      <c r="B19" t="s">
        <v>13</v>
      </c>
      <c r="C19" s="12">
        <v>1</v>
      </c>
      <c r="E19" t="s">
        <v>113</v>
      </c>
      <c r="F19" t="s">
        <v>17</v>
      </c>
      <c r="G19" s="12" t="s">
        <v>120</v>
      </c>
      <c r="H19" s="12" t="s">
        <v>148</v>
      </c>
      <c r="I19" t="s">
        <v>184</v>
      </c>
    </row>
    <row r="20" spans="2:8" ht="12.75">
      <c r="B20" t="s">
        <v>13</v>
      </c>
      <c r="C20" s="12">
        <v>1</v>
      </c>
      <c r="E20" t="s">
        <v>111</v>
      </c>
      <c r="F20" t="s">
        <v>46</v>
      </c>
      <c r="G20" s="12">
        <v>1986</v>
      </c>
      <c r="H20" s="12" t="s">
        <v>150</v>
      </c>
    </row>
    <row r="21" spans="2:8" ht="12.75">
      <c r="B21" t="s">
        <v>13</v>
      </c>
      <c r="C21" s="12">
        <v>1</v>
      </c>
      <c r="E21" t="s">
        <v>111</v>
      </c>
      <c r="F21" t="s">
        <v>17</v>
      </c>
      <c r="G21" s="12">
        <v>1986</v>
      </c>
      <c r="H21" s="12" t="s">
        <v>151</v>
      </c>
    </row>
    <row r="22" spans="2:9" ht="12.75">
      <c r="B22" t="s">
        <v>18</v>
      </c>
      <c r="C22" s="12">
        <v>1</v>
      </c>
      <c r="D22" s="1" t="s">
        <v>167</v>
      </c>
      <c r="E22" t="s">
        <v>152</v>
      </c>
      <c r="F22" t="s">
        <v>80</v>
      </c>
      <c r="G22" s="12">
        <v>1987</v>
      </c>
      <c r="H22" s="13">
        <v>9607571</v>
      </c>
      <c r="I22" t="s">
        <v>259</v>
      </c>
    </row>
    <row r="23" spans="2:9" ht="12.75">
      <c r="B23" t="s">
        <v>18</v>
      </c>
      <c r="C23" s="12">
        <v>1</v>
      </c>
      <c r="D23" s="1" t="s">
        <v>167</v>
      </c>
      <c r="E23" t="s">
        <v>153</v>
      </c>
      <c r="F23" t="s">
        <v>17</v>
      </c>
      <c r="G23" s="12">
        <v>1984</v>
      </c>
      <c r="H23" s="12" t="s">
        <v>154</v>
      </c>
      <c r="I23" t="s">
        <v>155</v>
      </c>
    </row>
    <row r="24" spans="2:9" ht="12.75">
      <c r="B24" t="s">
        <v>18</v>
      </c>
      <c r="C24" s="12">
        <v>1</v>
      </c>
      <c r="D24" t="s">
        <v>156</v>
      </c>
      <c r="E24" t="s">
        <v>61</v>
      </c>
      <c r="F24" t="s">
        <v>17</v>
      </c>
      <c r="G24" s="12">
        <v>1985</v>
      </c>
      <c r="H24" s="12" t="s">
        <v>157</v>
      </c>
      <c r="I24" t="s">
        <v>158</v>
      </c>
    </row>
    <row r="25" spans="2:9" ht="12.75">
      <c r="B25" t="s">
        <v>13</v>
      </c>
      <c r="C25" s="12">
        <v>1</v>
      </c>
      <c r="E25" t="s">
        <v>159</v>
      </c>
      <c r="F25" t="s">
        <v>17</v>
      </c>
      <c r="G25" s="12">
        <v>1988</v>
      </c>
      <c r="H25" s="12" t="s">
        <v>160</v>
      </c>
      <c r="I25" t="s">
        <v>161</v>
      </c>
    </row>
    <row r="27" spans="1:9" ht="12.75">
      <c r="A27" s="1" t="s">
        <v>135</v>
      </c>
      <c r="B27" s="1" t="s">
        <v>174</v>
      </c>
      <c r="C27" s="12">
        <v>1</v>
      </c>
      <c r="E27" t="s">
        <v>175</v>
      </c>
      <c r="F27" t="s">
        <v>46</v>
      </c>
      <c r="G27" s="12">
        <v>1988</v>
      </c>
      <c r="H27" t="s">
        <v>176</v>
      </c>
      <c r="I27" t="s">
        <v>177</v>
      </c>
    </row>
    <row r="31" spans="1:3" ht="14.25">
      <c r="A31" s="21" t="s">
        <v>32</v>
      </c>
      <c r="B31" s="22" t="s">
        <v>31</v>
      </c>
      <c r="C31" s="23"/>
    </row>
    <row r="33" ht="12.75">
      <c r="E33" s="20" t="s">
        <v>222</v>
      </c>
    </row>
    <row r="34" ht="12.75">
      <c r="E34" s="20" t="s">
        <v>223</v>
      </c>
    </row>
    <row r="35" ht="12.75">
      <c r="E35" s="20" t="s">
        <v>224</v>
      </c>
    </row>
    <row r="36" ht="12.75">
      <c r="E36" s="20"/>
    </row>
    <row r="37" ht="12.75">
      <c r="E37" s="20"/>
    </row>
    <row r="38" ht="12.75">
      <c r="E38" s="20"/>
    </row>
    <row r="39" ht="12.75">
      <c r="E39" s="20" t="s">
        <v>225</v>
      </c>
    </row>
  </sheetData>
  <hyperlinks>
    <hyperlink ref="B31" r:id="rId1" display="Dalmolinth@Hotmail.com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0"/>
  <sheetViews>
    <sheetView workbookViewId="0" topLeftCell="A1">
      <selection activeCell="G1" sqref="G1:G230"/>
    </sheetView>
  </sheetViews>
  <sheetFormatPr defaultColWidth="11.421875" defaultRowHeight="12.75"/>
  <sheetData>
    <row r="1" spans="1:7" ht="12.75">
      <c r="A1" t="str">
        <f>CONCATENATE("[",'Sale List'!A2,"] ",'Sale List'!C2," (",'Sale List'!F2,") ",'Sale List'!H2," €")</f>
        <v>[2Lp] ... And Justice For All (SEL-RP 1171) 20 €</v>
      </c>
      <c r="G1" t="str">
        <f>CONCATENATE('Sale List'!C2," ~ ",'Sale List'!B2," ",'Sale List'!A2," ",'Sale List'!I2," [",'Sale List'!D2," -",'Sale List'!E2,"] ",'Sale List'!F2," ~ Condition: ",'Sale List'!G2," ~ Prix: ",'Sale List'!H2," €")</f>
        <v>... And Justice For All ~ Black 2Lp G/F - "Released By Polygram" [Korea -1988] SEL-RP 1171 ~ Condition: 1 / 1 / 1 ~ Prix: 20 €</v>
      </c>
    </row>
    <row r="2" spans="1:7" ht="12.75">
      <c r="A2" t="str">
        <f>CONCATENATE("[",'Sale List'!A3,"] ",'Sale List'!C3," (",'Sale List'!F3,") ",'Sale List'!H3," €")</f>
        <v>[2Lp] ... And Justice For All (9 60812-1) 30 €</v>
      </c>
      <c r="G2" t="str">
        <f>CONCATENATE('Sale List'!C3," ~ ",'Sale List'!B3," ",'Sale List'!A3," ",'Sale List'!I3," [",'Sale List'!D3," -",'Sale List'!E3,"] ",'Sale List'!F3," ~ Condition: ",'Sale List'!G3," ~ Prix: ",'Sale List'!H3," €")</f>
        <v>... And Justice For All ~ Black 2Lp Without sticker [Usa -1988] 9 60812-1 ~ Condition: 2 / 1 / 1 ~ Prix: 30 €</v>
      </c>
    </row>
    <row r="3" spans="1:7" ht="12.75">
      <c r="A3" t="str">
        <f>CONCATENATE("[",'Sale List'!A4,"] ",'Sale List'!C4," (",'Sale List'!F4,") ",'Sale List'!H4," €")</f>
        <v>[2Lp] ... And Justice For All (836 062.1) 30 €</v>
      </c>
      <c r="G3" t="str">
        <f>CONCATENATE('Sale List'!C4," ~ ",'Sale List'!B4," ",'Sale List'!A4," ",'Sale List'!I4," [",'Sale List'!D4," -",'Sale List'!E4,"] ",'Sale List'!F4," ~ Condition: ",'Sale List'!G4," ~ Prix: ",'Sale List'!H4," €")</f>
        <v>... And Justice For All ~ Black 2Lp G/F [Brazil -1989] 836 062.1 ~ Condition: 2 / 1 / 1 ~ Prix: 30 €</v>
      </c>
    </row>
    <row r="4" spans="1:7" ht="12.75">
      <c r="A4" t="str">
        <f>CONCATENATE("[",'Sale List'!A5,"] ",'Sale List'!C5," (",'Sale List'!F5,") ",'Sale List'!H5," €")</f>
        <v>[2Lp] ... And Justice For All (SEL-RP 1171) 30 €</v>
      </c>
      <c r="G4" t="str">
        <f>CONCATENATE('Sale List'!C5," ~ ",'Sale List'!B5," ",'Sale List'!A5," ",'Sale List'!I5," [",'Sale List'!D5," -",'Sale List'!E5,"] ",'Sale List'!F5," ~ Condition: ",'Sale List'!G5," ~ Prix: ",'Sale List'!H5," €")</f>
        <v>... And Justice For All ~ Black 2Lp G/F [Korea -1988] SEL-RP 1171 ~ Condition: 1 / 1 / 1 ~ Prix: 30 €</v>
      </c>
    </row>
    <row r="5" spans="1:7" ht="12.75">
      <c r="A5" t="str">
        <f>CONCATENATE("[",'Sale List'!A6,"] ",'Sale List'!C6," (",'Sale List'!F6,") ",'Sale List'!H6," €")</f>
        <v>[2Lp] ... And Justice For All (836 062.1) 40 €</v>
      </c>
      <c r="G5" t="str">
        <f>CONCATENATE('Sale List'!C6," ~ ",'Sale List'!B6," ",'Sale List'!A6," ",'Sale List'!I6," [",'Sale List'!D6," -",'Sale List'!E6,"] ",'Sale List'!F6," ~ Condition: ",'Sale List'!G6," ~ Prix: ",'Sale List'!H6," €")</f>
        <v>... And Justice For All ~ Black 2Lp G/F [Colombia -1988] 836 062.1 ~ Condition: 2 / 1 ~ Prix: 40 €</v>
      </c>
    </row>
    <row r="6" spans="1:7" ht="12.75">
      <c r="A6" t="str">
        <f>CONCATENATE("[",'Sale List'!A7,"] ",'Sale List'!C7," (",'Sale List'!F7,") ",'Sale List'!H7," €")</f>
        <v>[2Lp] ... And Justice For All (LPR 23061 A-2) 40 €</v>
      </c>
      <c r="G6" t="str">
        <f>CONCATENATE('Sale List'!C7," ~ ",'Sale List'!B7," ",'Sale List'!A7," ",'Sale List'!I7," [",'Sale List'!D7," -",'Sale List'!E7,"] ",'Sale List'!F7," ~ Condition: ",'Sale List'!G7," ~ Prix: ",'Sale List'!H7," €")</f>
        <v>... And Justice For All ~ Black 2Lp Pochette simple (Pas G/F) [Mexique -1988] LPR 23061 A-2 ~ Condition: 1 / 1 ~ Prix: 40 €</v>
      </c>
    </row>
    <row r="7" spans="1:7" ht="12.75">
      <c r="A7" t="str">
        <f>CONCATENATE("[",'Sale List'!A8,"] ",'Sale List'!C8," (",'Sale List'!F8,") ",'Sale List'!H8," €")</f>
        <v>[2Lp] ... And Justice For All (836 062.1) 40 €</v>
      </c>
      <c r="G7" t="str">
        <f>CONCATENATE('Sale List'!C8," ~ ",'Sale List'!B8," ",'Sale List'!A8," ",'Sale List'!I8," [",'Sale List'!D8," -",'Sale List'!E8,"] ",'Sale List'!F8," ~ Condition: ",'Sale List'!G8," ~ Prix: ",'Sale List'!H8," €")</f>
        <v>... And Justice For All ~ Black 2Lp  [Greece -1988] 836 062.1 ~ Condition: 2 / 1 / 1 ~ Prix: 40 €</v>
      </c>
    </row>
    <row r="8" spans="1:7" ht="12.75">
      <c r="A8" t="str">
        <f>CONCATENATE("[",'Sale List'!A9,"] ",'Sale List'!C9," (",'Sale List'!F9,") ",'Sale List'!H9," €")</f>
        <v>[2Lp] ... And Justice For All (LPR 23061 A-2) 40 €</v>
      </c>
      <c r="G8" t="str">
        <f>CONCATENATE('Sale List'!C9," ~ ",'Sale List'!B9," ",'Sale List'!A9," ",'Sale List'!I9," [",'Sale List'!D9," -",'Sale List'!E9,"] ",'Sale List'!F9," ~ Condition: ",'Sale List'!G9," ~ Prix: ",'Sale List'!H9," €")</f>
        <v>... And Justice For All ~ Black 2Lp  [Mexique -1988] LPR 23061 A-2 ~ Condition: 2 / 1 / 1 ~ Prix: 40 €</v>
      </c>
    </row>
    <row r="9" spans="1:7" ht="12.75">
      <c r="A9" t="str">
        <f>CONCATENATE("[",'Sale List'!A10,"] ",'Sale List'!C10," (",'Sale List'!F10,") ",'Sale List'!H10," €")</f>
        <v>[2Lp] ... And Justice For All (836 062.1) 40 €</v>
      </c>
      <c r="G9" t="str">
        <f>CONCATENATE('Sale List'!C10," ~ ",'Sale List'!B10," ",'Sale List'!A10," ",'Sale List'!I10," [",'Sale List'!D10," -",'Sale List'!E10,"] ",'Sale List'!F10," ~ Condition: ",'Sale List'!G10," ~ Prix: ",'Sale List'!H10," €")</f>
        <v>... And Justice For All ~ Black 2Lp  [Australia -1988] 836 062.1 ~ Condition: 1 / 1 / 1 ~ Prix: 40 €</v>
      </c>
    </row>
    <row r="10" spans="1:7" ht="12.75">
      <c r="A10" t="str">
        <f>CONCATENATE("[",'Sale List'!A11,"] ",'Sale List'!C11," (",'Sale List'!F11,") ",'Sale List'!H11," €")</f>
        <v>[2Lp] ... And Justice For All (320021) 40 €</v>
      </c>
      <c r="G10" t="str">
        <f>CONCATENATE('Sale List'!C11," ~ ",'Sale List'!B11," ",'Sale List'!A11," ",'Sale List'!I11," [",'Sale List'!D11," -",'Sale List'!E11,"] ",'Sale List'!F11," ~ Condition: ",'Sale List'!G11," ~ Prix: ",'Sale List'!H11," €")</f>
        <v>... And Justice For All ~ Black 2Lp  [Yougoslavia -1988] 320021 ~ Condition: 2 / 1 / 1 ~ Prix: 40 €</v>
      </c>
    </row>
    <row r="11" spans="1:7" ht="12.75">
      <c r="A11" t="e">
        <f>CONCATENATE("[",'Sale List'!#REF!,"] ",'Sale List'!#REF!," (",'[1]PSG'!E623,") ",'Sale List'!#REF!," €")</f>
        <v>#REF!</v>
      </c>
      <c r="G11" t="e">
        <f>CONCATENATE('Sale List'!#REF!," ~ ",'Sale List'!#REF!," ",'Sale List'!#REF!," ",'Sale List'!#REF!," [",'Sale List'!#REF!," -",'Sale List'!#REF!,"] ",'[1]PSG'!E623," ~ Condition: ",'Sale List'!#REF!," ~ Prix: ",'Sale List'!#REF!," €")</f>
        <v>#REF!</v>
      </c>
    </row>
    <row r="12" spans="1:7" ht="12.75">
      <c r="A12" t="str">
        <f>CONCATENATE("[",'Sale List'!A12,"] ",'Sale List'!C12," (",'Sale List'!F12,") ",'Sale List'!H12," €")</f>
        <v>[2Lp] ... And Justice For All (9 60812-1) 50 €</v>
      </c>
      <c r="G12" t="str">
        <f>CONCATENATE('Sale List'!C12," ~ ",'Sale List'!B12," ",'Sale List'!A12," ",'Sale List'!I12," [",'Sale List'!D12," -",'Sale List'!E12,"] ",'Sale List'!F12," ~ Condition: ",'Sale List'!G12," ~ Prix: ",'Sale List'!H12," €")</f>
        <v>... And Justice For All ~ Black 2Lp Promo [Usa -1988] 9 60812-1 ~ Condition: 2 / 1 / 1 ~ Prix: 50 €</v>
      </c>
    </row>
    <row r="13" spans="1:7" ht="12.75">
      <c r="A13" t="str">
        <f>CONCATENATE("[",'Sale List'!A13,"] ",'Sale List'!C13," (",'Sale List'!F13,") ",'Sale List'!H13," €")</f>
        <v>[2Lp] ... And Justice For All (9 60812-1) 60 €</v>
      </c>
      <c r="G13" t="str">
        <f>CONCATENATE('Sale List'!C13," ~ ",'Sale List'!B13," ",'Sale List'!A13," ",'Sale List'!I13," [",'Sale List'!D13," -",'Sale List'!E13,"] ",'Sale List'!F13," ~ Condition: ",'Sale List'!G13," ~ Prix: ",'Sale List'!H13," €")</f>
        <v>... And Justice For All ~ Black 2Lp Promo [Usa -1988] 9 60812-1 ~ Condition: 2 / 1 / 1 ~ Prix: 60 €</v>
      </c>
    </row>
    <row r="14" spans="1:7" ht="12.75">
      <c r="A14" t="str">
        <f>CONCATENATE("[",'Sale List'!A14,"] ",'Sale List'!C14," (",'Sale List'!F14,") ",'Sale List'!H14," €")</f>
        <v>[4Lp] ... And Justice For All (6007353135440) 60 €</v>
      </c>
      <c r="G14" t="str">
        <f>CONCATENATE('Sale List'!C14," ~ ",'Sale List'!B14," ",'Sale List'!A14," ",'Sale List'!I14," [",'Sale List'!D14," -",'Sale List'!E14,"] ",'Sale List'!F14," ~ Condition: ",'Sale List'!G14," ~ Prix: ",'Sale List'!H14," €")</f>
        <v>... And Justice For All ~ Black 4Lp 45 Rpm Series / Scotch sur le Obi  [Eu -2008] 6007353135440 ~ Condition: 1 / 1 ~ Prix: 60 €</v>
      </c>
    </row>
    <row r="15" spans="1:7" ht="12.75">
      <c r="A15" t="str">
        <f>CONCATENATE("[",'Sale List'!A15,"] ",'Sale List'!C15," (",'Sale List'!F15,") ",'Sale List'!H15," €")</f>
        <v>[Lp] ... And Justice For All (MFN - 90 - P A ) 30 €</v>
      </c>
      <c r="G15" t="str">
        <f>CONCATENATE('Sale List'!C15," ~ ",'Sale List'!B15," ",'Sale List'!A15," ",'Sale List'!I15," [",'Sale List'!D15," -",'Sale List'!E15,"] ",'Sale List'!F15," ~ Condition: ",'Sale List'!G15," ~ Prix: ",'Sale List'!H15," €")</f>
        <v>... And Justice For All ~ Picture Lp Pirate [Germany -2001] MFN - 90 - P A  ~ Condition: 0 / 1 ~ Prix: 30 €</v>
      </c>
    </row>
    <row r="16" spans="1:7" ht="12.75">
      <c r="A16" t="str">
        <f>CONCATENATE("[",'Sale List'!A16,"] ",'Sale List'!C16," (",'Sale List'!F16,") ",'Sale List'!H16," €")</f>
        <v>[Lp] ... And Justice For All (MFN 90 TP) 30 €</v>
      </c>
      <c r="G16" t="str">
        <f>CONCATENATE('Sale List'!C16," ~ ",'Sale List'!B16," ",'Sale List'!A16," ",'Sale List'!I16," [",'Sale List'!D16," -",'Sale List'!E16,"] ",'Sale List'!F16," ~ Condition: ",'Sale List'!G16," ~ Prix: ",'Sale List'!H16," €")</f>
        <v>... And Justice For All ~ Blue Lp #319 [Uk -?] MFN 90 TP ~ Condition: 1 / 1 ~ Prix: 30 €</v>
      </c>
    </row>
    <row r="17" spans="1:7" ht="12.75">
      <c r="A17" t="str">
        <f>CONCATENATE("[",'Sale List'!A17,"] ",'Sale List'!C17," (",'Sale List'!F17,") ",'Sale List'!H17," €")</f>
        <v>[Lp] ... And Justice For All (MFN 90 TP) 30 €</v>
      </c>
      <c r="G17" t="str">
        <f>CONCATENATE('Sale List'!C17," ~ ",'Sale List'!B17," ",'Sale List'!A17," ",'Sale List'!I17," [",'Sale List'!D17," -",'Sale List'!E17,"] ",'Sale List'!F17," ~ Condition: ",'Sale List'!G17," ~ Prix: ",'Sale List'!H17," €")</f>
        <v>... And Justice For All ~ Green Lp #252 [Uk -?] MFN 90 TP ~ Condition: 1 / 1 ~ Prix: 30 €</v>
      </c>
    </row>
    <row r="18" spans="1:7" ht="12.75">
      <c r="A18" t="str">
        <f>CONCATENATE("[",'Sale List'!A18,"] ",'Sale List'!C18," (",'Sale List'!F18,") ",'Sale List'!H18," €")</f>
        <v>[Lp] ... And Justice For All (MFN 90 TP) 30 €</v>
      </c>
      <c r="G18" t="str">
        <f>CONCATENATE('Sale List'!C18," ~ ",'Sale List'!B18," ",'Sale List'!A18," ",'Sale List'!I18," [",'Sale List'!D18," -",'Sale List'!E18,"] ",'Sale List'!F18," ~ Condition: ",'Sale List'!G18," ~ Prix: ",'Sale List'!H18," €")</f>
        <v>... And Justice For All ~ Orange Lp #219 [Uk -?] MFN 90 TP ~ Condition: 1 / 1 ~ Prix: 30 €</v>
      </c>
    </row>
    <row r="19" spans="1:7" ht="12.75">
      <c r="A19" t="str">
        <f>CONCATENATE("[",'Sale List'!A19,"] ",'Sale List'!C19," (",'Sale List'!F19,") ",'Sale List'!H19," €")</f>
        <v>[2Cd] 15 Pieces Of Live Shit (PRCD 8879-2) 50 €</v>
      </c>
      <c r="G19" t="str">
        <f>CONCATENATE('Sale List'!C19," ~ ",'Sale List'!B19," ",'Sale List'!A19," ",'Sale List'!I19," [",'Sale List'!D19," -",'Sale List'!E19,"] ",'Sale List'!F19," ~ Condition: ",'Sale List'!G19," ~ Prix: ",'Sale List'!H19," €")</f>
        <v>15 Pieces Of Live Shit ~  2Cd Promo [Usa -1993] PRCD 8879-2 ~ Condition: 2 / 2 ~ Prix: 50 €</v>
      </c>
    </row>
    <row r="20" spans="1:7" ht="12.75">
      <c r="A20" t="e">
        <f>CONCATENATE("[",'Sale List'!#REF!,"] ",'Sale List'!#REF!," (",'Sale List'!#REF!,") ",'Sale List'!#REF!," €")</f>
        <v>#REF!</v>
      </c>
      <c r="G20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1" spans="1:7" ht="12.75">
      <c r="A21" t="str">
        <f>CONCATENATE("[",'Sale List'!A20,"] ",'Sale List'!C20," (",'Sale List'!F20,") ",'Sale List'!H20," €")</f>
        <v>[Lp] Accustic Live (MET 07 ) 30 €</v>
      </c>
      <c r="G21" t="str">
        <f>CONCATENATE('Sale List'!C20," ~ ",'Sale List'!B20," ",'Sale List'!A20," ",'Sale List'!I20," [",'Sale List'!D20," -",'Sale List'!E20,"] ",'Sale List'!F20," ~ Condition: ",'Sale List'!G20," ~ Prix: ",'Sale List'!H20," €")</f>
        <v>Accustic Live ~ Black Lp  [Cee -2008] MET 07  ~ Condition: 2 / 1 ~ Prix: 30 €</v>
      </c>
    </row>
    <row r="22" spans="1:7" ht="12.75">
      <c r="A22" t="str">
        <f>CONCATENATE("[",'Sale List'!A21,"] ",'Sale List'!C21," (",'Sale List'!F21,") ",'Sale List'!H21," €")</f>
        <v>[Lp] Accustic Live (MET 07 Part 2) 30 €</v>
      </c>
      <c r="G22" t="str">
        <f>CONCATENATE('Sale List'!C21," ~ ",'Sale List'!B21," ",'Sale List'!A21," ",'Sale List'!I21," [",'Sale List'!D21," -",'Sale List'!E21,"] ",'Sale List'!F21," ~ Condition: ",'Sale List'!G21," ~ Prix: ",'Sale List'!H21," €")</f>
        <v>Accustic Live ~ Black Lp  [Cee -2008] MET 07 Part 2 ~ Condition: 1 / 1 ~ Prix: 30 €</v>
      </c>
    </row>
    <row r="23" spans="1:7" ht="12.75">
      <c r="A23" t="e">
        <f>CONCATENATE("[",'Sale List'!#REF!,"] ",'Sale List'!#REF!," (",'Sale List'!#REF!,") ",'Sale List'!#REF!," €")</f>
        <v>#REF!</v>
      </c>
      <c r="G23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4" ht="12.75">
      <c r="G24" t="str">
        <f>CONCATENATE('Sale List'!C22," ~ ",'Sale List'!B22," ",'Sale List'!A22," ",'Sale List'!I22," [",'Sale List'!D22," -",'Sale List'!E22,"] ",'Sale List'!F22," ~ Condition: ",'Sale List'!G22," ~ Prix: ",'Sale List'!H22," €")</f>
        <v>At The Stone Balloon ~ Black 2Lp Metalliguide #186 [Usa -1991]  ~ Condition: 2 / 1 / 1 ~ Prix: 50 €</v>
      </c>
    </row>
    <row r="25" ht="12.75">
      <c r="G25" t="str">
        <f>CONCATENATE('Sale List'!C23," ~ ",'Sale List'!B23," ",'Sale List'!A23," ",'Sale List'!I23," [",'Sale List'!D23," -",'Sale List'!E23,"] ",'Sale List'!F23," ~ Condition: ",'Sale List'!G23," ~ Prix: ",'Sale List'!H23," €")</f>
        <v>Bay Area Thrashers - The Early Days ~  Cd Ss [? -1998] CRANCH 1 ~ Condition: 1 / 1 ~ Prix: 10 €</v>
      </c>
    </row>
    <row r="26" ht="12.75">
      <c r="G26" t="str">
        <f>CONCATENATE('Sale List'!C24," ~ ",'Sale List'!B24," ",'Sale List'!A24," ",'Sale List'!I24," [",'Sale List'!D24," -",'Sale List'!E24,"] ",'Sale List'!F24," ~ Condition: ",'Sale List'!G24," ~ Prix: ",'Sale List'!H24," €")</f>
        <v>Best ~  Cd Compil bidon [? -199?] 270696-ZP ~ Condition: 1 / 1 ~ Prix: 10 €</v>
      </c>
    </row>
    <row r="27" ht="12.75">
      <c r="G27" t="str">
        <f>CONCATENATE('Sale List'!C25," ~ ",'Sale List'!B25," ",'Sale List'!A25," ",'Sale List'!I25," [",'Sale List'!D25," -",'Sale List'!E25,"] ",'Sale List'!F25," ~ Condition: ",'Sale List'!G25," ~ Prix: ",'Sale List'!H25," €")</f>
        <v>Best Ballads ~  Cd Compil bidon [? -?] PSOG-270579 ~ Condition: 1 / 1 ~ Prix: 10 €</v>
      </c>
    </row>
    <row r="28" ht="12.75">
      <c r="G28" t="str">
        <f>CONCATENATE('Sale List'!C26," ~ ",'Sale List'!B26," ",'Sale List'!A26," ",'Sale List'!I26," [",'Sale List'!D26," -",'Sale List'!E26,"] ",'Sale List'!F26," ~ Condition: ",'Sale List'!G26," ~ Prix: ",'Sale List'!H26," €")</f>
        <v>Black Album ~ Black 2Lp  [Yougoslavia -1991] 320125 ~ Condition: 2 / 1 / 1 ~ Prix: 40 €</v>
      </c>
    </row>
    <row r="29" ht="12.75">
      <c r="G29" t="str">
        <f>CONCATENATE('Sale List'!C27," ~ ",'Sale List'!B27," ",'Sale List'!A27," ",'Sale List'!I27," [",'Sale List'!D27," -",'Sale List'!E27,"] ",'Sale List'!F27," ~ Condition: ",'Sale List'!G27," ~ Prix: ",'Sale List'!H27," €")</f>
        <v>Black Album ~ Black 2Lp G/F 1st press [Russia -1993] 30077 ~ Condition: 2 / 1 / 1 ~ Prix: 60 €</v>
      </c>
    </row>
    <row r="30" ht="12.75">
      <c r="G30" t="str">
        <f>CONCATENATE('Sale List'!C28," ~ ",'Sale List'!B28," ",'Sale List'!A28," ",'Sale List'!I28," [",'Sale List'!D28," -",'Sale List'!E28,"] ",'Sale List'!F28," ~ Condition: ",'Sale List'!G28," ~ Prix: ",'Sale List'!H28," €")</f>
        <v>Black Album ~  Cd  [Bulgaria -2007] 5100222 ~ Condition: 1 / 1 ~ Prix: 30 €</v>
      </c>
    </row>
    <row r="31" ht="12.75">
      <c r="G31" t="str">
        <f>CONCATENATE('Sale List'!C29," ~ ",'Sale List'!B29," ",'Sale List'!A29," ",'Sale List'!I29," [",'Sale List'!D29," -",'Sale List'!E29,"] ",'Sale List'!F29," ~ Condition: ",'Sale List'!G29," ~ Prix: ",'Sale List'!H29," €")</f>
        <v>Black Album ~  Cd Leather Sleeve [Germany -1991] 5100222 ~ Condition: 1 / 1 ~ Prix: 60 €</v>
      </c>
    </row>
    <row r="32" ht="12.75">
      <c r="G32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33" ht="12.75">
      <c r="G33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34" ht="12.75">
      <c r="G34" t="str">
        <f>CONCATENATE('Sale List'!C30," ~ ",'Sale List'!B30," ",'Sale List'!A30," ",'Sale List'!I30," [",'Sale List'!D30," -",'Sale List'!E30,"] ",'Sale List'!F30," ~ Condition: ",'Sale List'!G30," ~ Prix: ",'Sale List'!H30," €")</f>
        <v>Creeping Death / Am I Evil ? / Blitzkrieg ~ Black 12inch From the Anniversary Box [Uk -1990] METAL 412 ~ Condition: 2 / 1 ~ Prix: 5 €</v>
      </c>
    </row>
    <row r="35" ht="12.75">
      <c r="G35" t="str">
        <f>CONCATENATE('Sale List'!C31," ~ ",'Sale List'!B31," ",'Sale List'!A31," ",'Sale List'!I31," [",'Sale List'!D31," -",'Sale List'!E31,"] ",'Sale List'!F31," ~ Condition: ",'Sale List'!G31," ~ Prix: ",'Sale List'!H31," €")</f>
        <v>Creeping Death / Am I Evil ? / Blitzkrieg ~ Picture 12inch With barcode [Uk -1984] P 12 KUT 112 ~ Condition: 0 / 1 ~ Prix: 30 €</v>
      </c>
    </row>
    <row r="36" ht="12.75">
      <c r="G36" t="str">
        <f>CONCATENATE('Sale List'!C32," ~ ",'Sale List'!B32," ",'Sale List'!A32," ",'Sale List'!I32," [",'Sale List'!D32," -",'Sale List'!E32,"] ",'Sale List'!F32," ~ Condition: ",'Sale List'!G32," ~ Prix: ",'Sale List'!H32," €")</f>
        <v>Creeping Death / Am I Evil ? / Blitzkrieg ~ Picture 12inch With barcode [Uk -1984] P 12 KUT 112 ~ Condition: 0 / 1 ~ Prix: 30 €</v>
      </c>
    </row>
    <row r="37" ht="12.75">
      <c r="G37" t="str">
        <f>CONCATENATE('Sale List'!C33," ~ ",'Sale List'!B33," ",'Sale List'!A33," ",'Sale List'!I33," [",'Sale List'!D33," -",'Sale List'!E33,"] ",'Sale List'!F33," ~ Condition: ",'Sale List'!G33," ~ Prix: ",'Sale List'!H33," €")</f>
        <v>Creeping Death / Am I Evil ? / Blitzkrieg ~ Gold 12inch Anniversary Edition [Uk -198?] 12 KUT 112 ~ Condition: 0 / 1 ~ Prix: 30 €</v>
      </c>
    </row>
    <row r="38" ht="12.75">
      <c r="G38" t="str">
        <f>CONCATENATE('Sale List'!C34," ~ ",'Sale List'!B34," ",'Sale List'!A34," ",'Sale List'!I34," [",'Sale List'!D34," -",'Sale List'!E34,"] ",'Sale List'!F34," ~ Condition: ",'Sale List'!G34," ~ Prix: ",'Sale List'!H34," €")</f>
        <v>Creeping Death / Am I Evil ? / Blitzkrieg ~ Black 12inch With "Blitzkreig" On Back Cover [France -1984] SB 19036 ~ Condition: 2 / 1 ~ Prix: 40 €</v>
      </c>
    </row>
    <row r="39" ht="12.75">
      <c r="G39" t="str">
        <f>CONCATENATE('Sale List'!C35," ~ ",'Sale List'!B35," ",'Sale List'!A35," ",'Sale List'!I35," [",'Sale List'!D35," -",'Sale List'!E35,"] ",'Sale List'!F35," ~ Condition: ",'Sale List'!G35," ~ Prix: ",'Sale List'!H35," €")</f>
        <v>Creeping Death / Am I Evil ? / Blitzkrieg ~ Black 12inch  [France -1984] 12 KUT 112 ~ Condition: 2 / 1 ~ Prix: 40 €</v>
      </c>
    </row>
    <row r="40" ht="12.75">
      <c r="G40" t="str">
        <f>CONCATENATE('Sale List'!C36," ~ ",'Sale List'!B36," ",'Sale List'!A36," ",'Sale List'!I36," [",'Sale List'!D36," -",'Sale List'!E36,"] ",'Sale List'!F36," ~ Condition: ",'Sale List'!G36," ~ Prix: ",'Sale List'!H36," €")</f>
        <v>Creeping Death / Am I Evil ? / Blitzkrieg ~ Black 12inch  [Holland -1984] RR125503 ~ Condition: 2 / 1 ~ Prix: 20 €</v>
      </c>
    </row>
    <row r="41" ht="12.75">
      <c r="G41" t="str">
        <f>CONCATENATE('Sale List'!C37," ~ ",'Sale List'!B37," ",'Sale List'!A37," ",'Sale List'!I37," [",'Sale List'!D37," -",'Sale List'!E37,"] ",'Sale List'!F37," ~ Condition: ",'Sale List'!G37," ~ Prix: ",'Sale List'!H37," €")</f>
        <v>Creeping Death / Am I Evil ? / Blitzkrieg ~ Picture 12inch Without barcode [Uk -1984] P 12 KUT 112 ~ Condition:   / 1 ~ Prix: 40 €</v>
      </c>
    </row>
    <row r="42" ht="12.75">
      <c r="G42" t="str">
        <f>CONCATENATE('Sale List'!C38," ~ ",'Sale List'!B38," ",'Sale List'!A38," ",'Sale List'!I38," [",'Sale List'!D38," -",'Sale List'!E38,"] ",'Sale List'!F38," ~ Condition: ",'Sale List'!G38," ~ Prix: ",'Sale List'!H38," €")</f>
        <v>Creeping Death / Am I Evil ? / Blitzkrieg ~ Blue 12inch Anniversary Edition, Clear Blue Wax [Uk -1984] CV 12 KUT 112 ~ Condition: 1 / 1 ~ Prix: 40 €</v>
      </c>
    </row>
    <row r="43" ht="12.75">
      <c r="G43" t="str">
        <f>CONCATENATE('Sale List'!C39," ~ ",'Sale List'!B39," ",'Sale List'!A39," ",'Sale List'!I39," [",'Sale List'!D39," -",'Sale List'!E39,"] ",'Sale List'!F39," ~ Condition: ",'Sale List'!G39," ~ Prix: ",'Sale List'!H39," €")</f>
        <v>Creeping Death + Jump In The Fire ~ Black 12inch  [Colombia -1991] 842 219-1 ~ Condition: 2 / 3 ~ Prix: 40 €</v>
      </c>
    </row>
    <row r="44" ht="12.75">
      <c r="G44" t="str">
        <f>CONCATENATE('Sale List'!C40," ~ ",'Sale List'!B40," ",'Sale List'!A40," ",'Sale List'!I40," [",'Sale List'!D40," -",'Sale List'!E40,"] ",'Sale List'!F40," ~ Condition: ",'Sale List'!G40," ~ Prix: ",'Sale List'!H40," €")</f>
        <v>Death Magnetic ~ Blue 2Lp Ss [Germany -2009] ? ~ Condition: 1 / 1 ~ Prix: 60 €</v>
      </c>
    </row>
    <row r="45" ht="12.75">
      <c r="G45" t="str">
        <f>CONCATENATE('Sale List'!C41," ~ ",'Sale List'!B41," ",'Sale List'!A41," ",'Sale List'!I41," [",'Sale List'!D41," -",'Sale List'!E41,"] ",'Sale List'!F41," ~ Condition: ",'Sale List'!G41," ~ Prix: ",'Sale List'!H41," €")</f>
        <v>Death Magnetic ~  Cd Ss with 2 Badges [Thailand -2008] ? ~ Condition: 1 / 1 ~ Prix: 30 €</v>
      </c>
    </row>
    <row r="46" ht="12.75">
      <c r="G46" t="str">
        <f>CONCATENATE('Sale List'!C42," ~ ",'Sale List'!B42," ",'Sale List'!A42," ",'Sale List'!I42," [",'Sale List'!D42," -",'Sale List'!E42,"] ",'Sale List'!F42," ~ Condition: ",'Sale List'!G42," ~ Prix: ",'Sale List'!H42," €")</f>
        <v>Deathamp ~ Black 2Lp  [Korea -?] 142 ~ Condition: 2 / 1 / 1 ~ Prix: 40 €</v>
      </c>
    </row>
    <row r="47" ht="12.75">
      <c r="G47" t="str">
        <f>CONCATENATE('Sale List'!C43," ~ ",'Sale List'!B43," ",'Sale List'!A43," ",'Sale List'!I43," [",'Sale List'!D43," -",'Sale List'!E43,"] ",'Sale List'!F43," ~ Condition: ",'Sale List'!G43," ~ Prix: ",'Sale List'!H43," €")</f>
        <v>Deathamp ~ Black 2Lp Metalliguide #067 [Uk -1991] MIDD I ~ Condition: 1 / 1 / 1 ~ Prix: 50 €</v>
      </c>
    </row>
    <row r="48" ht="12.75">
      <c r="G48" t="str">
        <f>CONCATENATE('Sale List'!C44," ~ ",'Sale List'!B44," ",'Sale List'!A44," ",'Sale List'!I44," [",'Sale List'!D44," -",'Sale List'!E44,"] ",'Sale List'!F44," ~ Condition: ",'Sale List'!G44," ~ Prix: ",'Sale List'!H44," €")</f>
        <v>Deathamp ~ Black 2Lp Metalliguide #067 [Uk -1991] MIDD I ~ Condition: 2 / 1 / 1 ~ Prix: 40 €</v>
      </c>
    </row>
    <row r="49" ht="12.75">
      <c r="G49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50" ht="12.75">
      <c r="G50" t="str">
        <f>CONCATENATE('Sale List'!C45," ~ ",'Sale List'!B45," ",'Sale List'!A45," ",'Sale List'!I45," [",'Sale List'!D45," -",'Sale List'!E45,"] ",'Sale List'!F45," ~ Condition: ",'Sale List'!G45," ~ Prix: ",'Sale List'!H45," €")</f>
        <v>Destroy Donington '85 ~ Blue Lp #29 / 100 [Ireland -2011] ACE 85 -  ~ Condition: 1 / 1 ~ Prix: 40 €</v>
      </c>
    </row>
    <row r="51" ht="12.75">
      <c r="G51" t="str">
        <f>CONCATENATE('Sale List'!C46," ~ ",'Sale List'!B46," ",'Sale List'!A46," ",'Sale List'!I46," [",'Sale List'!D46," -",'Sale List'!E46,"] ",'Sale List'!F46," ~ Condition: ",'Sale List'!G46," ~ Prix: ",'Sale List'!H46," €")</f>
        <v>Destroy Donington '85 ~ Blue Lp #75 100 [Ireland -2011] ACE 85 -  ~ Condition: 1 / 1 ~ Prix: 40 €</v>
      </c>
    </row>
    <row r="52" ht="12.75">
      <c r="G52" t="str">
        <f>CONCATENATE('Sale List'!C47," ~ ",'Sale List'!B47," ",'Sale List'!A47," ",'Sale List'!I47," [",'Sale List'!D47," -",'Sale List'!E47,"] ",'Sale List'!F47," ~ Condition: ",'Sale List'!G47," ~ Prix: ",'Sale List'!H47," €")</f>
        <v>Dialogue ~  Box Un-Official Box Set with 4 Photos, T-Shirt &amp; Dialogue Cd [? -?] MET CD 1  ~ Condition: 2 / 1 ~ Prix: 50 €</v>
      </c>
    </row>
    <row r="53" ht="12.75">
      <c r="G53" t="str">
        <f>CONCATENATE('Sale List'!C48," ~ ",'Sale List'!B48," ",'Sale List'!A48," ",'Sale List'!I48," [",'Sale List'!D48," -",'Sale List'!E48,"] ",'Sale List'!F48," ~ Condition: ",'Sale List'!G48," ~ Prix: ",'Sale List'!H48," €")</f>
        <v>Enter Sandman (3:59) ~  MCd Promo 3:59 [Usa -1991] PRCD 8421-2 ~ Condition:  ~ Prix: 50 €</v>
      </c>
    </row>
    <row r="54" ht="12.75">
      <c r="G54" t="str">
        <f>CONCATENATE('Sale List'!C49," ~ ",'Sale List'!B49," ",'Sale List'!A49," ",'Sale List'!I49," [",'Sale List'!D49," -",'Sale List'!E49,"] ",'Sale List'!F49," ~ Condition: ",'Sale List'!G49," ~ Prix: ",'Sale List'!H49," €")</f>
        <v>Enter Sandman (5:34) ~  MCd Promo Version 5:34 [Usa -1991] PRCD 8407-2 ~ Condition: 2 / 1 ~ Prix: 20 €</v>
      </c>
    </row>
    <row r="55" ht="12.75">
      <c r="G55" t="str">
        <f>CONCATENATE('Sale List'!C50," ~ ",'Sale List'!B50," ",'Sale List'!A50," ",'Sale List'!I50," [",'Sale List'!D50," -",'Sale List'!E50,"] ",'Sale List'!F50," ~ Condition: ",'Sale List'!G50," ~ Prix: ",'Sale List'!H50," €")</f>
        <v>Enter Sandman (5:34) ~  MCd Promo Version 5:34 [Usa -1991] PRCD 8407-2 ~ Condition: 1 / 1 ~ Prix: 30 €</v>
      </c>
    </row>
    <row r="56" ht="12.75">
      <c r="G56" t="str">
        <f>CONCATENATE('Sale List'!C51," ~ ",'Sale List'!B51," ",'Sale List'!A51," ",'Sale List'!I51," [",'Sale List'!D51," -",'Sale List'!E51,"] ",'Sale List'!F51," ~ Condition: ",'Sale List'!G51," ~ Prix: ",'Sale List'!H51," €")</f>
        <v>Enter Sandman (Live) / One (Live)  ~  MCd Promo [Uk -1993] BOXDJ/1 ~ Condition:  ~ Prix: 50 €</v>
      </c>
    </row>
    <row r="57" ht="12.75">
      <c r="G57" t="str">
        <f>CONCATENATE('Sale List'!C52," ~ ",'Sale List'!B52," ",'Sale List'!A52," ",'Sale List'!I52," [",'Sale List'!D52," -",'Sale List'!E52,"] ",'Sale List'!F52," ~ Condition: ",'Sale List'!G52," ~ Prix: ",'Sale List'!H52," €")</f>
        <v>Enter Sandman / Enter Sandman  ~ Black 12inch Promo [Uk -1991] METDJ712 ~ Condition: 1 / 1 ~ Prix: 60 €</v>
      </c>
    </row>
    <row r="58" ht="12.75">
      <c r="G58" t="str">
        <f>CONCATENATE('Sale List'!C53," ~ ",'Sale List'!B53," ",'Sale List'!A53," ",'Sale List'!I53," [",'Sale List'!D53," -",'Sale List'!E53,"] ",'Sale List'!F53," ~ Condition: ",'Sale List'!G53," ~ Prix: ",'Sale List'!H53," €")</f>
        <v>Enter Sandman / Stone Cold Crazy ~ Black 7inch Pas d'autocollant blanc sur la pochette + écriture en anglais autour du label [France -1991] 869 732-7 ~ Condition: 1 / 1 ~ Prix: 10 €</v>
      </c>
    </row>
    <row r="59" ht="12.75">
      <c r="G59" t="str">
        <f>CONCATENATE('Sale List'!C54," ~ ",'Sale List'!B54," ",'Sale List'!A54," ",'Sale List'!I54," [",'Sale List'!D54," -",'Sale List'!E54,"] ",'Sale List'!F54," ~ Condition: ",'Sale List'!G54," ~ Prix: ",'Sale List'!H54," €")</f>
        <v>Enter Sandman / Stone Cold Crazy ~ Black 7inch  [France -1991] 868 732-7 ~ Condition: 2 / 1 ~ Prix: 20 €</v>
      </c>
    </row>
    <row r="60" ht="12.75">
      <c r="G60" t="str">
        <f>CONCATENATE('Sale List'!C55," ~ ",'Sale List'!B55," ",'Sale List'!A55," ",'Sale List'!I55," [",'Sale List'!D55," -",'Sale List'!E55,"] ",'Sale List'!F55," ~ Condition: ",'Sale List'!G55," ~ Prix: ",'Sale List'!H55," €")</f>
        <v>Enter Sandman / Stone Cold Crazy ~ Picture 7inch  [Uk -1991] METAL 7 ~ Condition: 1 / 1 ~ Prix: 20 €</v>
      </c>
    </row>
    <row r="61" ht="12.75">
      <c r="G61" t="str">
        <f>CONCATENATE('Sale List'!C56," ~ ",'Sale List'!B56," ",'Sale List'!A56," ",'Sale List'!I56," [",'Sale List'!D56," -",'Sale List'!E56,"] ",'Sale List'!F56," ~ Condition: ",'Sale List'!G56," ~ Prix: ",'Sale List'!H56," €")</f>
        <v>Enter Sandman / Stone Cold Crazy ~ Picture 7inch  [Uk -1991] METAL 7  ~ Condition: 1 / 1 ~ Prix: 30 €</v>
      </c>
    </row>
    <row r="62" ht="12.75">
      <c r="G62" t="str">
        <f>CONCATENATE('Sale List'!C57," ~ ",'Sale List'!B57," ",'Sale List'!A57," ",'Sale List'!I57," [",'Sale List'!D57," -",'Sale List'!E57,"] ",'Sale List'!F57," ~ Condition: ",'Sale List'!G57," ~ Prix: ",'Sale List'!H57," €")</f>
        <v>Enter Sandman / Stone Cold Crazy  ~ Black 7inch  [Uk -1991] METDJ7 ~ Condition:   / 1 ~ Prix: 50 €</v>
      </c>
    </row>
    <row r="63" ht="12.75">
      <c r="G63" t="str">
        <f>CONCATENATE('Sale List'!C58," ~ ",'Sale List'!B58," ",'Sale List'!A58," ",'Sale List'!I58," [",'Sale List'!D58," -",'Sale List'!E58,"] ",'Sale List'!F58," ~ Condition: ",'Sale List'!G58," ~ Prix: ",'Sale List'!H58," €")</f>
        <v>Enter Sandman / Stone Cold Crazy / Enter Sandman [Demo] ~ Black 12inch Box un peu abimé, avec 4 photos N&amp;B [UK -1991] METBX 712 ~ Condition: 2 / 1 ~ Prix: 20 €</v>
      </c>
    </row>
    <row r="64" ht="12.75">
      <c r="G64" t="str">
        <f>CONCATENATE('Sale List'!C59," ~ ",'Sale List'!B59," ",'Sale List'!A59," ",'Sale List'!I59," [",'Sale List'!D59," -",'Sale List'!E59,"] ",'Sale List'!F59," ~ Condition: ",'Sale List'!G59," ~ Prix: ",'Sale List'!H59," €")</f>
        <v>Fame 25 ~ Green Lp # 100 / 500 [Germany -2010] 500 - 95/1 ~ Condition: 1 / 1 ~ Prix: 40 €</v>
      </c>
    </row>
    <row r="65" ht="12.75">
      <c r="G65" t="str">
        <f>CONCATENATE('Sale List'!C60," ~ ",'Sale List'!B60," ",'Sale List'!A60," ",'Sale List'!I60," [",'Sale List'!D60," -",'Sale List'!E60,"] ",'Sale List'!F60," ~ Condition: ",'Sale List'!G60," ~ Prix: ",'Sale List'!H60," €")</f>
        <v>Fame 25 ~ ? Lp # 275 / 500 [Germany -2010] 500 - 95/1 ~ Condition: 1 / 1 ~ Prix: 40 €</v>
      </c>
    </row>
    <row r="66" ht="12.75">
      <c r="G66" t="str">
        <f>CONCATENATE('Sale List'!C61," ~ ",'Sale List'!B61," ",'Sale List'!A61," ",'Sale List'!I61," [",'Sale List'!D61," -",'Sale List'!E61,"] ",'Sale List'!F61," ~ Condition: ",'Sale List'!G61," ~ Prix: ",'Sale List'!H61," €")</f>
        <v>Fatal's Attraction ~ Green 7inch # 218 / 300 [Norway -2009] KAR - FA 2008 ~ Condition: 1 / 1 ~ Prix: 20 €</v>
      </c>
    </row>
    <row r="67" ht="12.75">
      <c r="G67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68" ht="12.75">
      <c r="G68" t="str">
        <f>CONCATENATE('Sale List'!C62," ~ ",'Sale List'!B62," ",'Sale List'!A62," ",'Sale List'!I62," [",'Sale List'!D62," -",'Sale List'!E62,"] ",'Sale List'!F62," ~ Condition: ",'Sale List'!G62," ~ Prix: ",'Sale List'!H62," €")</f>
        <v>For Metallians Only ~ Black 3Lp Metalliguide #084 [Germany -1987] GM219 ~ Condition: 2 / 1 / 1 / 1 ~ Prix: 100 €</v>
      </c>
    </row>
    <row r="69" ht="12.75">
      <c r="G69" t="str">
        <f>CONCATENATE('Sale List'!C63," ~ ",'Sale List'!B63," ",'Sale List'!A63," ",'Sale List'!I63," [",'Sale List'!D63," -",'Sale List'!E63,"] ",'Sale List'!F63," ~ Condition: ",'Sale List'!G63," ~ Prix: ",'Sale List'!H63," €")</f>
        <v>For Metallians Only ~ Black 3Lp Metalliguide #085 [Italy -1987] 210008 ~ Condition: 3 / 1 / 1 / 1 ~ Prix: 80 €</v>
      </c>
    </row>
    <row r="70" ht="12.75">
      <c r="G70" t="str">
        <f>CONCATENATE('Sale List'!C64," ~ ",'Sale List'!B64," ",'Sale List'!A64," ",'Sale List'!I64," [",'Sale List'!D64," -",'Sale List'!E64,"] ",'Sale List'!F64," ~ Condition: ",'Sale List'!G64," ~ Prix: ",'Sale List'!H64," €")</f>
        <v>Frantic / Paranoid ~ Picture 12inch 1000 Copies Only [Eu -2010] 833 ~ Condition:  / 1 ~ Prix: 40 €</v>
      </c>
    </row>
    <row r="71" ht="12.75">
      <c r="G71" t="str">
        <f>CONCATENATE('Sale List'!C65," ~ ",'Sale List'!B65," ",'Sale List'!A65," ",'Sale List'!I65," [",'Sale List'!D65," -",'Sale List'!E65,"] ",'Sale List'!F65," ~ Condition: ",'Sale List'!G65," ~ Prix: ",'Sale List'!H65," €")</f>
        <v>Fucking Nuts ~ Black 2Lp Metalliguide #094, Sticker on Sleeve [Germany -1984] MT 488 ~ Condition: 2 / 1 / 1 ~ Prix: 70 €</v>
      </c>
    </row>
    <row r="72" ht="12.75">
      <c r="G72" t="str">
        <f>CONCATENATE('Sale List'!C66," ~ ",'Sale List'!B66," ",'Sale List'!A66," ",'Sale List'!I66," [",'Sale List'!D66," -",'Sale List'!E66,"] ",'Sale List'!F66," ~ Condition: ",'Sale List'!G66," ~ Prix: ",'Sale List'!H66," €")</f>
        <v>Garage Days Revisited ~ Black Lp Metalliguide #097 [France -1986] MT 49 C ~ Condition: 1 / 1 ~ Prix: 70 €</v>
      </c>
    </row>
    <row r="73" ht="12.75">
      <c r="G73" t="str">
        <f>CONCATENATE('Sale List'!C67," ~ ",'Sale List'!B67," ",'Sale List'!A67," ",'Sale List'!I67," [",'Sale List'!D67," -",'Sale List'!E67,"] ",'Sale List'!F67," ~ Condition: ",'Sale List'!G67," ~ Prix: ",'Sale List'!H67," €")</f>
        <v>Garage Daze ~ Black Lp Metalliguide #098 [Usa -1989] GAL-06 ~ Condition: 1 / 1  ~ Prix: 60 €</v>
      </c>
    </row>
    <row r="74" ht="12.75">
      <c r="G74" t="str">
        <f>CONCATENATE('Sale List'!C68," ~ ",'Sale List'!B68," ",'Sale List'!A68," ",'Sale List'!I68," [",'Sale List'!D68," -",'Sale List'!E68,"] ",'Sale List'!F68," ~ Condition: ",'Sale List'!G68," ~ Prix: ",'Sale List'!H68," €")</f>
        <v>Garage Ghouls ~ Green 7inch G/F # 043 / 250 [Sweden -2010] ? ~ Condition: 1 / 1 ~ Prix: 20 €</v>
      </c>
    </row>
    <row r="75" ht="12.75">
      <c r="G75" t="str">
        <f>CONCATENATE('Sale List'!C69," ~ ",'Sale List'!B69," ",'Sale List'!A69," ",'Sale List'!I69," [",'Sale List'!D69," -",'Sale List'!E69,"] ",'Sale List'!F69," ~ Condition: ",'Sale List'!G69," ~ Prix: ",'Sale List'!H69," €")</f>
        <v>Harvester Of Sorrow / Breadfan / The Price ~ Black 12inch From the Anniversary Box [Uk -1990] METAL 212 ~ Condition: 2 / 1 ~ Prix: 5 €</v>
      </c>
    </row>
    <row r="76" ht="12.75">
      <c r="G76" t="str">
        <f>CONCATENATE('Sale List'!C70," ~ ",'Sale List'!B70," ",'Sale List'!A70," ",'Sale List'!I70," [",'Sale List'!D70," -",'Sale List'!E70,"] ",'Sale List'!F70," ~ Condition: ",'Sale List'!G70," ~ Prix: ",'Sale List'!H70," €")</f>
        <v>Harvester Of Sorrow / Breadfan / The Prince ~ Black 12inch Matrix: 870 614 1 1M 1 (P) 1988 670 04 114 [Holland -1988] 870 614-1 ~ Condition: 1 / 1 ~ Prix: 20 €</v>
      </c>
    </row>
    <row r="77" ht="12.75">
      <c r="G77" t="str">
        <f>CONCATENATE('Sale List'!C71," ~ ",'Sale List'!B71," ",'Sale List'!A71," ",'Sale List'!I71," [",'Sale List'!D71," -",'Sale List'!E71,"] ",'Sale List'!F71," ~ Condition: ",'Sale List'!G71," ~ Prix: ",'Sale List'!H71," €")</f>
        <v>Hero Of The Day [4:22] ~  MCd Promo [Uk -1996] METCJ13 ~ Condition: 1 / 1 ~ Prix: 15 €</v>
      </c>
    </row>
    <row r="78" ht="12.75">
      <c r="G78" t="str">
        <f>CONCATENATE('Sale List'!C72," ~ ",'Sale List'!B72," ",'Sale List'!A72," ",'Sale List'!I72," [",'Sale List'!D72," -",'Sale List'!E72,"] ",'Sale List'!F72," ~ Condition: ",'Sale List'!G72," ~ Prix: ",'Sale List'!H72," €")</f>
        <v>High Maintenance ~ Red 12inch Numbered [Usa -2002] BT - 0502 - A ~ Condition: 1 / 1 ~ Prix: 30 €</v>
      </c>
    </row>
    <row r="79" ht="12.75">
      <c r="G79" t="str">
        <f>CONCATENATE('Sale List'!C73," ~ ",'Sale List'!B73," ",'Sale List'!A73," ",'Sale List'!I73," [",'Sale List'!D73," -",'Sale List'!E73,"] ",'Sale List'!F73," ~ Condition: ",'Sale List'!G73," ~ Prix: ",'Sale List'!H73," €")</f>
        <v>High Maintenance ~ Red 12inch Unnumbered [Usa -2002] BT - 0502 - A ~ Condition: 1 / 1 ~ Prix: 30 €</v>
      </c>
    </row>
    <row r="80" ht="12.75">
      <c r="G80" t="str">
        <f>CONCATENATE('Sale List'!C74," ~ ",'Sale List'!B74," ",'Sale List'!A74," ",'Sale List'!I74," [",'Sale List'!D74," -",'Sale List'!E74,"] ",'Sale List'!F74," ~ Condition: ",'Sale List'!G74," ~ Prix: ",'Sale List'!H74," €")</f>
        <v>Horsemen Of The Apokalypse ~  Cd  [Germany -?] FM 6000 ~ Condition: 2 / 1 ~ Prix: 30 €</v>
      </c>
    </row>
    <row r="81" ht="12.75">
      <c r="G81" t="str">
        <f>CONCATENATE('Sale List'!C75," ~ ",'Sale List'!B75," ",'Sale List'!A75," ",'Sale List'!I75," [",'Sale List'!D75," -",'Sale List'!E75,"] ",'Sale List'!F75," ~ Condition: ",'Sale List'!G75," ~ Prix: ",'Sale List'!H75," €")</f>
        <v>Horsemen Of The Apokalypse ~ Black Lp Metalliguide #108 [France -1986] Horsemen ~ Condition: 2 / 1 ~ Prix: 50 €</v>
      </c>
    </row>
    <row r="82" ht="12.75">
      <c r="G82" t="str">
        <f>CONCATENATE('Sale List'!C76," ~ ",'Sale List'!B76," ",'Sale List'!A76," ",'Sale List'!I76," [",'Sale List'!D76," -",'Sale List'!E76,"] ",'Sale List'!F76," ~ Condition: ",'Sale List'!G76," ~ Prix: ",'Sale List'!H76," €")</f>
        <v>Horsemen Of The Apokalypse ~ Black Lp Metalliguide #108 [France -1986] Horsemen ~ Condition: 1 / 1 ~ Prix: 70 €</v>
      </c>
    </row>
    <row r="83" ht="12.75">
      <c r="G83" t="str">
        <f>CONCATENATE('Sale List'!C77," ~ ",'Sale List'!B77," ",'Sale List'!A77," ",'Sale List'!I77," [",'Sale List'!D77," -",'Sale List'!E77,"] ",'Sale List'!F77," ~ Condition: ",'Sale List'!G77," ~ Prix: ",'Sale List'!H77," €")</f>
        <v>Interview ~ Picture Lp  [Uk -1988] BAK 2066 ~ Condition: Ss ~ Prix: 20 €</v>
      </c>
    </row>
    <row r="84" ht="12.75">
      <c r="G84" t="str">
        <f>CONCATENATE('Sale List'!C78," ~ ",'Sale List'!B78," ",'Sale List'!A78," ",'Sale List'!I78," [",'Sale List'!D78," -",'Sale List'!E78,"] ",'Sale List'!F78," ~ Condition: ",'Sale List'!G78," ~ Prix: ",'Sale List'!H78," €")</f>
        <v>Interview ~ Picture Shape Saw blade shaped  [Uk -1988] TTS 1007 ~ Condition: 1 / 1 ~ Prix: 20 €</v>
      </c>
    </row>
    <row r="85" ht="12.75">
      <c r="G85" t="str">
        <f>CONCATENATE('Sale List'!C79," ~ ",'Sale List'!B79," ",'Sale List'!A79," ",'Sale List'!I79," [",'Sale List'!D79," -",'Sale List'!E79,"] ",'Sale List'!F79," ~ Condition: ",'Sale List'!G79," ~ Prix: ",'Sale List'!H79," €")</f>
        <v>Interview Disc &amp; Fully Illustrated Book ~  Cd Ss [Uk -1996] SAM 7012 ~ Condition: 1 / 1 ~ Prix: 10 €</v>
      </c>
    </row>
    <row r="86" ht="12.75">
      <c r="G86" t="str">
        <f>CONCATENATE('Sale List'!C80," ~ ",'Sale List'!B80," ",'Sale List'!A80," ",'Sale List'!I80," [",'Sale List'!D80," -",'Sale List'!E80,"] ",'Sale List'!F80," ~ Condition: ",'Sale List'!G80," ~ Prix: ",'Sale List'!H80," €")</f>
        <v>Jump In The Fire / Phantom Lord [Live] ~ Picture Shape Code Barre [Uk -?] PKUT 105 ~ Condition: 0 / 2 ~ Prix: 20 €</v>
      </c>
    </row>
    <row r="87" ht="12.75">
      <c r="G87" t="str">
        <f>CONCATENATE('Sale List'!C81," ~ ",'Sale List'!B81," ",'Sale List'!A81," ",'Sale List'!I81," [",'Sale List'!D81," -",'Sale List'!E81,"] ",'Sale List'!F81," ~ Condition: ",'Sale List'!G81," ~ Prix: ",'Sale List'!H81," €")</f>
        <v>Jump In The Fire / Phantom Lord [Live] ~ Picture Shape Code Barre [Uk -?] PKUT 105 ~ Condition: 0 / 1 ~ Prix: 30 €</v>
      </c>
    </row>
    <row r="88" ht="12.75">
      <c r="G88" t="str">
        <f>CONCATENATE('Sale List'!C82," ~ ",'Sale List'!B82," ",'Sale List'!A82," ",'Sale List'!I82," [",'Sale List'!D82," -",'Sale List'!E82,"] ",'Sale List'!F82," ~ Condition: ",'Sale List'!G82," ~ Prix: ",'Sale List'!H82," €")</f>
        <v>Jump In The Fire / Seek &amp; Destroy [Live] / Phantom Lord [Live] ~ Black 12inch From the Anniversary Box [Uk -1990] METAL 312 ~ Condition: 1 / 1 ~ Prix: 10 €</v>
      </c>
    </row>
    <row r="89" ht="12.75">
      <c r="G89" t="str">
        <f>CONCATENATE('Sale List'!C83," ~ ",'Sale List'!B83," ",'Sale List'!A83," ",'Sale List'!I83," [",'Sale List'!D83," -",'Sale List'!E83,"] ",'Sale List'!F83," ~ Condition: ",'Sale List'!G83," ~ Prix: ",'Sale List'!H83," €")</f>
        <v>Jump In The Fire / Seek &amp; Destroy [Live] / Phantom Lord [Live] ~ Black 12inch White Flag [France -1984] 12 KUT 105 ~ Condition: 2 / 1 ~ Prix: 40 €</v>
      </c>
    </row>
    <row r="90" ht="12.75">
      <c r="G90" t="str">
        <f>CONCATENATE('Sale List'!C84," ~ ",'Sale List'!B84," ",'Sale List'!A84," ",'Sale List'!I84," [",'Sale List'!D84," -",'Sale List'!E84,"] ",'Sale List'!F84," ~ Condition: ",'Sale List'!G84," ~ Prix: ",'Sale List'!H84," €")</f>
        <v>Jump In The Fire / Seek &amp; Destroy [Live] / Phantom Lord [Live] ~ Black 12inch  [France -1984] 12 KUT 105 ~ Condition: 1 / 1 ~ Prix: 20 €</v>
      </c>
    </row>
    <row r="91" ht="12.75">
      <c r="G91" t="str">
        <f>CONCATENATE('Sale List'!C85," ~ ",'Sale List'!B85," ",'Sale List'!A85," ",'Sale List'!I85," [",'Sale List'!D85," -",'Sale List'!E85,"] ",'Sale List'!F85," ~ Condition: ",'Sale List'!G85," ~ Prix: ",'Sale List'!H85," €")</f>
        <v>Jump In The Fire / Seek &amp; Destroy [Live] / Phantom Lord [Live] ~ Black 12inch Black Border [Holland -1984] RR125518 ~ Condition: 2 / 1 ~ Prix: 40 €</v>
      </c>
    </row>
    <row r="92" ht="12.75">
      <c r="G92" t="str">
        <f>CONCATENATE('Sale List'!C86," ~ ",'Sale List'!B86," ",'Sale List'!A86," ",'Sale List'!I86," [",'Sale List'!D86," -",'Sale List'!E86,"] ",'Sale List'!F86," ~ Condition: ",'Sale List'!G86," ~ Prix: ",'Sale List'!H86," €")</f>
        <v>Jump In The Fire / Seek &amp; Destroy [Live] / Phantom Lord [Live] ~ Red 12inch  [Uk -1984] CV 12 KUT 105 ~ Condition: 2 / 1 ~ Prix: 40 €</v>
      </c>
    </row>
    <row r="93" ht="12.75">
      <c r="G93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94" ht="12.75">
      <c r="G94" t="str">
        <f>CONCATENATE('Sale List'!C87," ~ ",'Sale List'!B87," ",'Sale List'!A87," ",'Sale List'!I87," [",'Sale List'!D87," -",'Sale List'!E87,"] ",'Sale List'!F87," ~ Condition: ",'Sale List'!G87," ~ Prix: ",'Sale List'!H87," €")</f>
        <v>Jump In The Fire / Whiplash [Remix] / Seek And Destroy [Live] / Phantom Lord [Live] ~ Black 12inch  [Usa -1984] MRS-04 ~ Condition: 2 / 1 ~ Prix: 30 €</v>
      </c>
    </row>
    <row r="95" ht="12.75">
      <c r="G95" t="str">
        <f>CONCATENATE('Sale List'!C88," ~ ",'Sale List'!B88," ",'Sale List'!A88," ",'Sale List'!I88," [",'Sale List'!D88," -",'Sale List'!E88,"] ",'Sale List'!F88," ~ Condition: ",'Sale List'!G88," ~ Prix: ",'Sale List'!H88," €")</f>
        <v>Jump In The Fire / Whiplash [Remix] / Seek And Destroy [Live] / Phantom Lord [Live] ~ Black 12inch Translucide à la lumière [Usa -1984] MRS-04 ~ Condition: 2 / 1 ~ Prix: 30 €</v>
      </c>
    </row>
    <row r="96" ht="12.75">
      <c r="G96" t="str">
        <f>CONCATENATE('Sale List'!C89," ~ ",'Sale List'!B89," ",'Sale List'!A89," ",'Sale List'!I89," [",'Sale List'!D89," -",'Sale List'!E89,"] ",'Sale List'!F89," ~ Condition: ",'Sale List'!G89," ~ Prix: ",'Sale List'!H89," €")</f>
        <v>Kill 'Em All ~ Black 2Lp G / F + Obi [Eu -2008] 343676-1 ~ Condition: 1 / 1 / 1 ~ Prix: 30 €</v>
      </c>
    </row>
    <row r="97" ht="12.75">
      <c r="G97" t="str">
        <f>CONCATENATE('Sale List'!C90," ~ ",'Sale List'!B90," ",'Sale List'!A90," ",'Sale List'!I90," [",'Sale List'!D90," -",'Sale List'!E90,"] ",'Sale List'!F90," ~ Condition: ",'Sale List'!G90," ~ Prix: ",'Sale List'!H90," €")</f>
        <v>Kill 'Em All ~  Cd  [Uk -198?] CD MFN 7 ~ Condition: 2 / 1 ~ Prix: 30 €</v>
      </c>
    </row>
    <row r="98" ht="12.75">
      <c r="G98" t="str">
        <f>CONCATENATE('Sale List'!C91," ~ ",'Sale List'!B91," ",'Sale List'!A91," ",'Sale List'!I91," [",'Sale List'!D91," -",'Sale List'!E91,"] ",'Sale List'!F91," ~ Condition: ",'Sale List'!G91," ~ Prix: ",'Sale List'!H91," €")</f>
        <v>Kill 'Em All ~  Cd With patch [France -1989] 838 142-2 ~ Condition: 1 / 1 ~ Prix: 50 €</v>
      </c>
    </row>
    <row r="99" ht="12.75">
      <c r="G99" t="str">
        <f>CONCATENATE('Sale List'!C92," ~ ",'Sale List'!B92," ",'Sale List'!A92," ",'Sale List'!I92," [",'Sale List'!D92," -",'Sale List'!E92,"] ",'Sale List'!F92," ~ Condition: ",'Sale List'!G92," ~ Prix: ",'Sale List'!H92," €")</f>
        <v>Kill 'Em All ~ Black Lp Obi + Insert [Japan -1984] K25P 438 ~ Condition: 2 / 1 ~ Prix: 60 €</v>
      </c>
    </row>
    <row r="100" ht="12.75">
      <c r="G100" t="str">
        <f>CONCATENATE('Sale List'!C93," ~ ",'Sale List'!B93," ",'Sale List'!A93," ",'Sale List'!I93," [",'Sale List'!D93," -",'Sale List'!E93,"] ",'Sale List'!F93," ~ Condition: ",'Sale List'!G93," ~ Prix: ",'Sale List'!H93," €")</f>
        <v>Kill 'Em All ~ Black Lp  [Korea -1989] SEL-RP 2002 ~ Condition: 1 / 1 ~ Prix: 20 €</v>
      </c>
    </row>
    <row r="101" ht="12.75">
      <c r="G101" t="str">
        <f>CONCATENATE('Sale List'!C94," ~ ",'Sale List'!B94," ",'Sale List'!A94," ",'Sale List'!I94," [",'Sale List'!D94," -",'Sale List'!E94,"] ",'Sale List'!F94," ~ Condition: ",'Sale List'!G94," ~ Prix: ",'Sale List'!H94," €")</f>
        <v>Kill 'Em All ~ Picture Lp # 3594 [Usa -1983] MRI 069 ~ Condition: 0 / 3 ~ Prix: 40 €</v>
      </c>
    </row>
    <row r="102" ht="12.75">
      <c r="G102" t="str">
        <f>CONCATENATE('Sale List'!C95," ~ ",'Sale List'!B95," ",'Sale List'!A95," ",'Sale List'!I95," [",'Sale List'!D95," -",'Sale List'!E95,"] ",'Sale List'!F95," ~ Condition: ",'Sale List'!G95," ~ Prix: ",'Sale List'!H95," €")</f>
        <v>Kill 'Em All ~ Picture Lp # 1094 [Usa -1983] MRI 069 ~ Condition: 0 / 1 ~ Prix: 60 €</v>
      </c>
    </row>
    <row r="103" ht="12.75">
      <c r="G103" t="str">
        <f>CONCATENATE('Sale List'!C96," ~ ",'Sale List'!B96," ",'Sale List'!A96," ",'Sale List'!I96," [",'Sale List'!D96," -",'Sale List'!E96,"] ",'Sale List'!F96," ~ Condition: ",'Sale List'!G96," ~ Prix: ",'Sale List'!H96," €")</f>
        <v>Kill 'Em All ~ Black Lp Promo ? [Mexique -?] 7P02 ~ Condition: 2 / 2 ~ Prix: 100 €</v>
      </c>
    </row>
    <row r="104" ht="12.75">
      <c r="G104" t="str">
        <f>CONCATENATE('Sale List'!C97," ~ ",'Sale List'!B97," ",'Sale List'!A97," ",'Sale List'!I97," [",'Sale List'!D97," -",'Sale List'!E97,"] ",'Sale List'!F97," ~ Condition: ",'Sale List'!G97," ~ Prix: ",'Sale List'!H97," €")</f>
        <v>Killing Time / Let It Loose ~ Green 7inch Pochette louche [ -1987] NR 001 ~ Condition: 1 / 1 ~ Prix: 50 €</v>
      </c>
    </row>
    <row r="105" ht="12.75">
      <c r="G105" t="str">
        <f>CONCATENATE('Sale List'!C98," ~ ",'Sale List'!B98," ",'Sale List'!A98," ",'Sale List'!I98," [",'Sale List'!D98," -",'Sale List'!E98,"] ",'Sale List'!F98," ~ Condition: ",'Sale List'!G98," ~ Prix: ",'Sale List'!H98," €")</f>
        <v>Live 1983 ~ Black 7inch  [Ireland -2010] MET 666 A ~ Condition: 1 / 1 ~ Prix: 20 €</v>
      </c>
    </row>
    <row r="106" ht="12.75">
      <c r="G106" t="str">
        <f>CONCATENATE('Sale List'!C99," ~ ",'Sale List'!B99," ",'Sale List'!A99," ",'Sale List'!I99," [",'Sale List'!D99," -",'Sale List'!E99,"] ",'Sale List'!F99," ~ Condition: ",'Sale List'!G99," ~ Prix: ",'Sale List'!H99," €")</f>
        <v>Live At Wembley Stadium ~  Cd Single  [Germany -1992] 866 895-2 ~ Condition: 1 / 1 ~ Prix: 20 €</v>
      </c>
    </row>
    <row r="107" ht="12.75">
      <c r="G107" t="str">
        <f>CONCATENATE('Sale List'!C100," ~ ",'Sale List'!B100," ",'Sale List'!A100," ",'Sale List'!I100," [",'Sale List'!D100," -",'Sale List'!E100,"] ",'Sale List'!F100," ~ Condition: ",'Sale List'!G100," ~ Prix: ",'Sale List'!H100," €")</f>
        <v>Live Before Death ~ Red 2 Lp + 7" Metalliguide #126 [Italy -1987] JMP6 ~ Condition: 2 / 1 / 1 ~ Prix: 100 €</v>
      </c>
    </row>
    <row r="108" ht="12.75">
      <c r="G108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09" ht="12.75">
      <c r="G109" t="str">
        <f>CONCATENATE('Sale List'!C101," ~ ",'Sale List'!B101," ",'Sale List'!A101," ",'Sale List'!I101," [",'Sale List'!D101," -",'Sale List'!E101,"] ",'Sale List'!F101," ~ Condition: ",'Sale List'!G101," ~ Prix: ",'Sale List'!H101," €")</f>
        <v>Live Shit: Binge &amp; Purge ~  Box Complet: Vidéo Pal [Uk -1993]  ~ Condition: 2 / 1 ~ Prix: 60 €</v>
      </c>
    </row>
    <row r="110" ht="12.75">
      <c r="G110" t="str">
        <f>CONCATENATE('Sale List'!C102," ~ ",'Sale List'!B102," ",'Sale List'!A102," ",'Sale List'!I102," [",'Sale List'!D102," -",'Sale List'!E102,"] ",'Sale List'!F102," ~ Condition: ",'Sale List'!G102," ~ Prix: ",'Sale List'!H102," €")</f>
        <v>Live The Early Days ~ Red + Blue 2Lp  [Usa -2001] AE 32301 ~ Condition: 2 / 1 / 1 ~ Prix: 40 €</v>
      </c>
    </row>
    <row r="111" ht="12.75">
      <c r="G111" t="str">
        <f>CONCATENATE('Sale List'!C103," ~ ",'Sale List'!B103," ",'Sale List'!A103," ",'Sale List'!I103," [",'Sale List'!D103," -",'Sale List'!E103,"] ",'Sale List'!F103," ~ Condition: ",'Sale List'!G103," ~ Prix: ",'Sale List'!H103," €")</f>
        <v>Load ~  Box Un-official set with Pins, Shirt and certificate #310 of 5000 [Uk -1996] 532 618-1 ~ Condition: 1 / 1 ~ Prix: 20 €</v>
      </c>
    </row>
    <row r="112" ht="12.75">
      <c r="G112" t="str">
        <f>CONCATENATE('Sale List'!C104," ~ ",'Sale List'!B104," ",'Sale List'!A104," ",'Sale List'!I104," [",'Sale List'!D104," -",'Sale List'!E104,"] ",'Sale List'!F104," ~ Condition: ",'Sale List'!G104," ~ Prix: ",'Sale List'!H104," €")</f>
        <v>Load ~  Cd Pochette louche [? -199?] 532618.2 ~ Condition: 1 / 1 ~ Prix: 5 €</v>
      </c>
    </row>
    <row r="113" ht="12.75">
      <c r="G113" t="str">
        <f>CONCATENATE('Sale List'!C105," ~ ",'Sale List'!B105," ",'Sale List'!A105," ",'Sale List'!I105," [",'Sale List'!D105," -",'Sale List'!E105,"] ",'Sale List'!F105," ~ Condition: ",'Sale List'!G105," ~ Prix: ",'Sale List'!H105," €")</f>
        <v>Master Of Puppets ~  Cd Obi + Insert [Japan -1988] 25DP 5234 ~ Condition:  1 / 1 ~ Prix: 50 €</v>
      </c>
    </row>
    <row r="114" ht="12.75">
      <c r="G114" t="str">
        <f>CONCATENATE('Sale List'!C106," ~ ",'Sale List'!B106," ",'Sale List'!A106," ",'Sale List'!I106," [",'Sale List'!D106," -",'Sale List'!E106,"] ",'Sale List'!F106," ~ Condition: ",'Sale List'!G106," ~ Prix: ",'Sale List'!H106," €")</f>
        <v>Master Of Puppets ~ Black Lp 7 Tracks [Korea -1989] SEL-RP 1539 ~ Condition: 2 / 1 ~ Prix: 20 €</v>
      </c>
    </row>
    <row r="115" ht="12.75">
      <c r="G115" t="str">
        <f>CONCATENATE('Sale List'!C107," ~ ",'Sale List'!B107," ",'Sale List'!A107," ",'Sale List'!I107," [",'Sale List'!D107," -",'Sale List'!E107,"] ",'Sale List'!F107," ~ Condition: ",'Sale List'!G107," ~ Prix: ",'Sale List'!H107," €")</f>
        <v>Master Of Puppets ~ Black Lp Promo [Usa -1986] 60439-1 ~ Condition: 2 / 1 ~ Prix: 70 €</v>
      </c>
    </row>
    <row r="116" ht="12.75">
      <c r="G116" t="str">
        <f>CONCATENATE('Sale List'!C108," ~ ",'Sale List'!B108," ",'Sale List'!A108," ",'Sale List'!I108," [",'Sale List'!D108," -",'Sale List'!E108,"] ",'Sale List'!F108," ~ Condition: ",'Sale List'!G108," ~ Prix: ",'Sale List'!H108," €")</f>
        <v>Master Of Puppets ~ Black Lp  [Venezuela -1990] 20.076L ~ Condition: 1 / 1 ~ Prix: 70 €</v>
      </c>
    </row>
    <row r="117" ht="12.75">
      <c r="G117" t="str">
        <f>CONCATENATE('Sale List'!C109," ~ ",'Sale List'!B109," ",'Sale List'!A109," ",'Sale List'!I109," [",'Sale List'!D109," -",'Sale List'!E109,"] ",'Sale List'!F109," ~ Condition: ",'Sale List'!G109," ~ Prix: ",'Sale List'!H109," €")</f>
        <v>Master Of Puppets + RUSH + RATA BLANCA… ~ Black 12inch Promo [Argentina -19??] 000 596 ~ Condition: 2 / 1 ~ Prix: 50 €</v>
      </c>
    </row>
    <row r="118" ht="12.75">
      <c r="G118" t="str">
        <f>CONCATENATE('Sale List'!C110," ~ ",'Sale List'!B110," ",'Sale List'!A110," ",'Sale List'!I110," [",'Sale List'!D110," -",'Sale List'!E110,"] ",'Sale List'!F110," ~ Condition: ",'Sale List'!G110," ~ Prix: ",'Sale List'!H110," €")</f>
        <v>Master Of The Universe  ~  Cd New Orleans 18/01/1992 [Germany -1992] RS 9207 ~ Condition: 1 / 1 ~ Prix: 15 €</v>
      </c>
    </row>
    <row r="119" ht="12.75">
      <c r="G119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20" ht="12.75">
      <c r="G120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21" ht="12.75">
      <c r="G121" t="str">
        <f>CONCATENATE('Sale List'!C111," ~ ",'Sale List'!B111," ",'Sale List'!A111," ",'Sale List'!I111," [",'Sale List'!D111," -",'Sale List'!E111,"] ",'Sale List'!F111," ~ Condition: ",'Sale List'!G111," ~ Prix: ",'Sale List'!H111," €")</f>
        <v>Metal Radio Special ~ Black Lp Promo [Usa -1988] MS-320 ~ Condition:  1 / 1 ~ Prix: 30 €</v>
      </c>
    </row>
    <row r="122" ht="12.75">
      <c r="G122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23" ht="12.75">
      <c r="G123" t="str">
        <f>CONCATENATE('Sale List'!C112," ~ ",'Sale List'!B112," ",'Sale List'!A112," ",'Sale List'!I112," [",'Sale List'!D112," -",'Sale List'!E112,"] ",'Sale List'!F112," ~ Condition: ",'Sale List'!G112," ~ Prix: ",'Sale List'!H112," €")</f>
        <v>Molten Rock ~ Black 2Lp Metalliguide #158 [Usa -1987] RSR-253 ~ Condition: 2 / 2 / 2 ~ Prix: 40 €</v>
      </c>
    </row>
    <row r="124" ht="12.75">
      <c r="G124" t="str">
        <f>CONCATENATE('Sale List'!C113," ~ ",'Sale List'!B113," ",'Sale List'!A113," ",'Sale List'!I113," [",'Sale List'!D113," -",'Sale List'!E113,"] ",'Sale List'!F113," ~ Condition: ",'Sale List'!G113," ~ Prix: ",'Sale List'!H113," €")</f>
        <v>Monster Of Rock ~ Black 2Lp Metalliguide #162 [Italy -1992] LLP 111-2 ~ Condition: 2 / 1 / 1 ~ Prix: 80 €</v>
      </c>
    </row>
    <row r="125" ht="12.75">
      <c r="G125" t="str">
        <f>CONCATENATE('Sale List'!C114," ~ ",'Sale List'!B114," ",'Sale List'!A114," ",'Sale List'!I114," [",'Sale List'!D114," -",'Sale List'!E114,"] ",'Sale List'!F114," ~ Condition: ",'Sale List'!G114," ~ Prix: ",'Sale List'!H114," €")</f>
        <v>Nothing Else Matters ~  Cd Single Promo [Uk -1992] METCD 10 DJ ~ Condition: 1 / 1 ~ Prix: 50 €</v>
      </c>
    </row>
    <row r="126" ht="12.75">
      <c r="G126" t="str">
        <f>CONCATENATE('Sale List'!C115," ~ ",'Sale List'!B115," ",'Sale List'!A115," ",'Sale List'!I115," [",'Sale List'!D115," -",'Sale List'!E115,"] ",'Sale List'!F115," ~ Condition: ",'Sale List'!G115," ~ Prix: ",'Sale List'!H115," €")</f>
        <v>Nothing Else Matters (6:29)  ~  MCd Promo [Usa -?] PRCD 8530-2 ~ Condition:  ~ Prix: 50 €</v>
      </c>
    </row>
    <row r="127" ht="12.75">
      <c r="G127" t="str">
        <f>CONCATENATE('Sale List'!C116," ~ ",'Sale List'!B116," ",'Sale List'!A116," ",'Sale List'!I116," [",'Sale List'!D116," -",'Sale List'!E116,"] ",'Sale List'!F116," ~ Condition: ",'Sale List'!G116," ~ Prix: ",'Sale List'!H116," €")</f>
        <v>Nothing Else Matters / Enter Sandman [Live] ~ Black 7inch Label psychadelique [Uk -1992] METAL 10 ~ Condition: 1 / 1 ~ Prix: 10 €</v>
      </c>
    </row>
    <row r="128" ht="12.75">
      <c r="G128" t="str">
        <f>CONCATENATE('Sale List'!C117," ~ ",'Sale List'!B117," ",'Sale List'!A117," ",'Sale List'!I117," [",'Sale List'!D117," -",'Sale List'!E117,"] ",'Sale List'!F117," ~ Condition: ",'Sale List'!G117," ~ Prix: ",'Sale List'!H117," €")</f>
        <v>Nothing Else Matters / Enter Sandman [Live] ~ Black 7inch Label noir [Uk -1992] METAL 10 ~ Condition: 2 / 1 ~ Prix: 5 €</v>
      </c>
    </row>
    <row r="129" ht="12.75">
      <c r="G129" t="str">
        <f>CONCATENATE('Sale List'!C118," ~ ",'Sale List'!B118," ",'Sale List'!A118," ",'Sale List'!I118," [",'Sale List'!D118," -",'Sale List'!E118,"] ",'Sale List'!F118," ~ Condition: ",'Sale List'!G118," ~ Prix: ",'Sale List'!H118," €")</f>
        <v>Nothing Else Matters / Enter Sandman [Live] ~ Black 7inch Autocollant blanc "METALLICA NEM"  [France -1992] 866 706-7 ~ Condition: 1 / 1 ~ Prix: 10 €</v>
      </c>
    </row>
    <row r="130" ht="12.75">
      <c r="G130" t="str">
        <f>CONCATENATE('Sale List'!C119," ~ ",'Sale List'!B119," ",'Sale List'!A119," ",'Sale List'!I119," [",'Sale List'!D119," -",'Sale List'!E119,"] ",'Sale List'!F119," ~ Condition: ",'Sale List'!G119," ~ Prix: ",'Sale List'!H119," €")</f>
        <v>Nothing Else Matters / Enter Sandman [Live] ~ Black 7inch 2 Stickers "Metallica - Nothing Else Matters" and "En Concert le 10 novembre à Paris Bercy" - Pochette Poster [France -1992] 866 708-7 ~ Condition: Ss ~ Prix: 50 €</v>
      </c>
    </row>
    <row r="131" ht="12.75">
      <c r="G131" t="str">
        <f>CONCATENATE('Sale List'!C120," ~ ",'Sale List'!B120," ",'Sale List'!A120," ",'Sale List'!I120," [",'Sale List'!D120," -",'Sale List'!E120,"] ",'Sale List'!F120," ~ Condition: ",'Sale List'!G120," ~ Prix: ",'Sale List'!H120," €")</f>
        <v>Nothing Else Matters / Enter Sandman [Live] ~  Tape Ss in a long clear box + Sticker "Metallica - Nothing Else Matters" [France -1992] 866 708-4 ~ Condition: 1 / 1 ~ Prix: 30 €</v>
      </c>
    </row>
    <row r="132" ht="12.75">
      <c r="G132" t="str">
        <f>CONCATENATE('Sale List'!C121," ~ ",'Sale List'!B121," ",'Sale List'!A121," ",'Sale List'!I121," [",'Sale List'!D121," -",'Sale List'!E121,"] ",'Sale List'!F121," ~ Condition: ",'Sale List'!G121," ~ Prix: ",'Sale List'!H121," €")</f>
        <v>Nothing Else Matters / Enter Sandman [Live] ~  Tape Ss + 2 Stickers "Metallica - Nothing Else Matters" and "En Concert le 10 novembre à Paris Bercy" [France -1992] 866 708-4 ~ Condition: 1 / 1 ~ Prix: 30 €</v>
      </c>
    </row>
    <row r="133" ht="12.75">
      <c r="G133" t="str">
        <f>CONCATENATE('Sale List'!C122," ~ ",'Sale List'!B122," ",'Sale List'!A122," ",'Sale List'!I122," [",'Sale List'!D122," -",'Sale List'!E122,"] ",'Sale List'!F122," ~ Condition: ",'Sale List'!G122," ~ Prix: ",'Sale List'!H122," €")</f>
        <v>Nothing Else Matters / Enter Sandman [Live] / Harvester Of Sorrow [Live] / Nothing Else Matters [Demo] ~ Black 12inch  [Uk -1992] METAL 1012 ~ Condition: 1 / 1 ~ Prix: 20 €</v>
      </c>
    </row>
    <row r="134" ht="12.75">
      <c r="G134" t="str">
        <f>CONCATENATE('Sale List'!C123," ~ ",'Sale List'!B123," ",'Sale List'!A123," ",'Sale List'!I123," [",'Sale List'!D123," -",'Sale List'!E123,"] ",'Sale List'!F123," ~ Condition: ",'Sale List'!G123," ~ Prix: ",'Sale List'!H123," €")</f>
        <v>Nothing Else Matters [6:29] ~  MCd Promo [Usa -1991] PRCD 8530-2 ~ Condition: 3 / 1 ~ Prix: 10 €</v>
      </c>
    </row>
    <row r="135" ht="12.75">
      <c r="G135" t="str">
        <f>CONCATENATE('Sale List'!C124," ~ ",'Sale List'!B124," ",'Sale List'!A124," ",'Sale List'!I124," [",'Sale List'!D124," -",'Sale List'!E124,"] ",'Sale List'!F124," ~ Condition: ",'Sale List'!G124," ~ Prix: ",'Sale List'!H124," €")</f>
        <v>Nothing Else Matters [Edit] ~  Cd Promo [France -?] 4208 ~ Condition:  ~ Prix: 50 €</v>
      </c>
    </row>
    <row r="136" ht="12.75">
      <c r="G136" t="str">
        <f>CONCATENATE('Sale List'!C125," ~ ",'Sale List'!B125," ",'Sale List'!A125," ",'Sale List'!I125," [",'Sale List'!D125," -",'Sale List'!E125,"] ",'Sale List'!F125," ~ Condition: ",'Sale List'!G125," ~ Prix: ",'Sale List'!H125," €")</f>
        <v>Nothing Else Matters [Radio Edit] ~  Cd Single "Hors Commerce" [France -1991] 4208 ~ Condition: 2 / 1 ~ Prix: 50 €</v>
      </c>
    </row>
    <row r="137" ht="12.75">
      <c r="G137" t="str">
        <f>CONCATENATE('Sale List'!C126," ~ ",'Sale List'!B126," ",'Sale List'!A126," ",'Sale List'!I126," [",'Sale List'!D126," -",'Sale List'!E126,"] ",'Sale List'!F126," ~ Condition: ",'Sale List'!G126," ~ Prix: ",'Sale List'!H126," €")</f>
        <v>Old Waldorf 1982 ~ White Lp 2nd press, B&amp;W Insert [Eec -2009] ML 82 - II ~ Condition: 1 / 1 ~ Prix: 40 €</v>
      </c>
    </row>
    <row r="138" ht="12.75">
      <c r="G138" t="str">
        <f>CONCATENATE('Sale List'!C127," ~ ",'Sale List'!B127," ",'Sale List'!A127," ",'Sale List'!I127," [",'Sale List'!D127," -",'Sale List'!E127,"] ",'Sale List'!F127," ~ Condition: ",'Sale List'!G127," ~ Prix: ",'Sale List'!H127," €")</f>
        <v>Old Waldorf 1982 ~ Black Lp 3rd press, Yellow Insert [Eec -2009] ML 82 - II ~ Condition: 1 / 1 ~ Prix: 40 €</v>
      </c>
    </row>
    <row r="139" ht="12.75">
      <c r="G139" t="str">
        <f>CONCATENATE('Sale List'!C128," ~ ",'Sale List'!B128," ",'Sale List'!A128," ",'Sale List'!I128," [",'Sale List'!D128," -",'Sale List'!E128,"] ",'Sale List'!F128," ~ Condition: ",'Sale List'!G128," ~ Prix: ",'Sale List'!H128," €")</f>
        <v>One / Eye Of The Beholder ~  MCd  [Usa -1988] 65920-2 ~ Condition: 0 / 1 ~ Prix: 20 €</v>
      </c>
    </row>
    <row r="140" ht="12.75">
      <c r="G140" t="str">
        <f>CONCATENATE('Sale List'!C129," ~ ",'Sale List'!B129," ",'Sale List'!A129," ",'Sale List'!I129," [",'Sale List'!D129," -",'Sale List'!E129,"] ",'Sale List'!F129," ~ Condition: ",'Sale List'!G129," ~ Prix: ",'Sale List'!H129," €")</f>
        <v>One / For Whom The Bell Tolls [Live] / Welcome Home [Live] ~ Black 12inch From the Anniversary Box [Uk -1989] METAL 512 ~ Condition: 1 / 1 ~ Prix: 5 €</v>
      </c>
    </row>
    <row r="141" ht="12.75">
      <c r="G141" t="str">
        <f>CONCATENATE('Sale List'!C130," ~ ",'Sale List'!B130," ",'Sale List'!A130," ",'Sale List'!I130," [",'Sale List'!D130," -",'Sale List'!E130,"] ",'Sale List'!F130," ~ Condition: ",'Sale List'!G130," ~ Prix: ",'Sale List'!H130," €")</f>
        <v>One / For Whom The Bell Tolls [Live] / Welcome Home [Live] ~ Black 12inch  [Eec -1989] 874 067-1 ~ Condition: 1 / 1 ~ Prix: 20 €</v>
      </c>
    </row>
    <row r="142" ht="12.75">
      <c r="G142" t="str">
        <f>CONCATENATE('Sale List'!C131," ~ ",'Sale List'!B131," ",'Sale List'!A131," ",'Sale List'!I131," [",'Sale List'!D131," -",'Sale List'!E131,"] ",'Sale List'!F131," ~ Condition: ",'Sale List'!G131," ~ Prix: ",'Sale List'!H131," €")</f>
        <v>One / For Whom The Bell Tolls [Live] / Welcome Home [Live] ~ Black 12inch  [Brazil -1989] 874067 1 ~ Condition: 2 / 1 ~ Prix: 30 €</v>
      </c>
    </row>
    <row r="143" ht="12.75">
      <c r="G143" t="str">
        <f>CONCATENATE('Sale List'!C132," ~ ",'Sale List'!B132," ",'Sale List'!A132," ",'Sale List'!I132," [",'Sale List'!D132," -",'Sale List'!E132,"] ",'Sale List'!F132," ~ Condition: ",'Sale List'!G132," ~ Prix: ",'Sale List'!H132," €")</f>
        <v>One / For Whom The Bell Tolls [Live] / Welcome Home [Live] ~ Black 12inch Cut [Equator -1989] MIX-31000-2 ~ Condition: 3 / 1 ~ Prix: 40 €</v>
      </c>
    </row>
    <row r="144" ht="12.75">
      <c r="G144" t="str">
        <f>CONCATENATE('Sale List'!C133," ~ ",'Sale List'!B133," ",'Sale List'!A133," ",'Sale List'!I133," [",'Sale List'!D133," -",'Sale List'!E133,"] ",'Sale List'!F133," ~ Condition: ",'Sale List'!G133," ~ Prix: ",'Sale List'!H133," €")</f>
        <v>One / For Whom The Bell Tolls [Live] / Welcome Home [Live] ~ Black 12inch Misspress sur la face B (Celle du 45 tours) [Uk -1989] METAL 512 ~ Condition: 2 / 1 ~ Prix: 50 €</v>
      </c>
    </row>
    <row r="145" ht="12.75">
      <c r="G145" t="str">
        <f>CONCATENATE('Sale List'!C134," ~ ",'Sale List'!B134," ",'Sale List'!A134," ",'Sale List'!I134," [",'Sale List'!D134," -",'Sale List'!E134,"] ",'Sale List'!F134," ~ Condition: ",'Sale List'!G134," ~ Prix: ",'Sale List'!H134," €")</f>
        <v>One / For Whom The Bell Tolls [Live] / Welcome Home [Live] ~  Cd Single  [Uk -?] METCD5 ~ Condition: 1 / 1 ~ Prix: 20 €</v>
      </c>
    </row>
    <row r="146" ht="12.75">
      <c r="G146" t="str">
        <f>CONCATENATE('Sale List'!C135," ~ ",'Sale List'!B135," ",'Sale List'!A135," ",'Sale List'!I135," [",'Sale List'!D135," -",'Sale List'!E135,"] ",'Sale List'!F135," ~ Condition: ",'Sale List'!G135," ~ Prix: ",'Sale List'!H135," €")</f>
        <v>One / One [Demo] / One [Live] ~ Picture 12inch With sticker "De NR.1 uit de top 100 allertijden !" [? -1994] 858 547-1 ~ Condition: 1 / 1 ~ Prix: 50 €</v>
      </c>
    </row>
    <row r="147" ht="12.75">
      <c r="G147" t="str">
        <f>CONCATENATE('Sale List'!C136," ~ ",'Sale List'!B136," ",'Sale List'!A136," ",'Sale List'!I136," [",'Sale List'!D136," -",'Sale List'!E136,"] ",'Sale List'!F136," ~ Condition: ",'Sale List'!G136," ~ Prix: ",'Sale List'!H136," €")</f>
        <v>One / Seek &amp; Destroy [Live] ~ Picture 10inch  [Uk -1989] MET PD 510 ~ Condition: 1 / 1 ~ Prix: 40 €</v>
      </c>
    </row>
    <row r="148" ht="12.75">
      <c r="G148" t="str">
        <f>CONCATENATE('Sale List'!C137," ~ ",'Sale List'!B137," ",'Sale List'!A137," ",'Sale List'!I137," [",'Sale List'!D137," -",'Sale List'!E137,"] ",'Sale List'!F137," ~ Condition: ",'Sale List'!G137," ~ Prix: ",'Sale List'!H137," €")</f>
        <v>One / Seek &amp; Destroy [Live] ~ Black 7inch Free Unfolded Poster [Uk -1989] METP5 ~ Condition: 1 / 1 ~ Prix: 50 €</v>
      </c>
    </row>
    <row r="149" ht="12.75">
      <c r="G149" t="str">
        <f>CONCATENATE('Sale List'!C138," ~ ",'Sale List'!B138," ",'Sale List'!A138," ",'Sale List'!I138," [",'Sale List'!D138," -",'Sale List'!E138,"] ",'Sale List'!F138," ~ Condition: ",'Sale List'!G138," ~ Prix: ",'Sale List'!H138," €")</f>
        <v>One / The Prince ~ Black 7inch  [Usa -1989] 7-69329 ~ Condition: 2 / 1 ~ Prix: 10 €</v>
      </c>
    </row>
    <row r="150" ht="12.75">
      <c r="G150" t="str">
        <f>CONCATENATE('Sale List'!C139," ~ ",'Sale List'!B139," ",'Sale List'!A139," ",'Sale List'!I139," [",'Sale List'!D139," -",'Sale List'!E139,"] ",'Sale List'!F139," ~ Condition: ",'Sale List'!G139," ~ Prix: ",'Sale List'!H139," €")</f>
        <v>One / The Prince ~ Black 7inch Promo [Usa -1989] 7-69329 ~ Condition: 1 / 1 ~ Prix: 30 €</v>
      </c>
    </row>
    <row r="151" ht="12.75">
      <c r="G151" t="str">
        <f>CONCATENATE('Sale List'!C140," ~ ",'Sale List'!B140," ",'Sale List'!A140," ",'Sale List'!I140," [",'Sale List'!D140," -",'Sale List'!E140,"] ",'Sale List'!F140," ~ Condition: ",'Sale List'!G140," ~ Prix: ",'Sale List'!H140," €")</f>
        <v>One [4:58] / One [7:24] ~ Black 12inch Version SP / Label écrit [Usa -1989] ED 5349 ~ Condition: 1 / 1 ~ Prix: 40 €</v>
      </c>
    </row>
    <row r="152" ht="12.75">
      <c r="G152" t="str">
        <f>CONCATENATE('Sale List'!C141," ~ ",'Sale List'!B141," ",'Sale List'!A141," ",'Sale List'!I141," [",'Sale List'!D141," -",'Sale List'!E141,"] ",'Sale List'!F141," ~ Condition: ",'Sale List'!G141," ~ Prix: ",'Sale List'!H141," €")</f>
        <v>One [4:58] / One [7:24] ~ Black 12inch Version SP [Usa -1989] ED 5349 ~ Condition: 1 / 1 ~ Prix: 40 €</v>
      </c>
    </row>
    <row r="153" ht="12.75">
      <c r="G153" t="str">
        <f>CONCATENATE('Sale List'!C142," ~ ",'Sale List'!B142," ",'Sale List'!A142," ",'Sale List'!I142," [",'Sale List'!D142," -",'Sale List'!E142,"] ",'Sale List'!F142," ~ Condition: ",'Sale List'!G142," ~ Prix: ",'Sale List'!H142," €")</f>
        <v>One [Short Version] / Breadfan ~ Black 7inch Promo [Japan -1988] XDSP 93114 ~ Condition: 2 / 1 ~ Prix: 120 €</v>
      </c>
    </row>
    <row r="154" ht="12.75">
      <c r="G154" t="str">
        <f>CONCATENATE('Sale List'!C143," ~ ",'Sale List'!B143," ",'Sale List'!A143," ",'Sale List'!I143," [",'Sale List'!D143," -",'Sale List'!E143,"] ",'Sale List'!F143," ~ Condition: ",'Sale List'!G143," ~ Prix: ",'Sale List'!H143," €")</f>
        <v>One Edit/Lp Version  ~  MCd Promo [Usa -?] PR 8044-2 ~ Condition:    / 1 ~ Prix: 50 €</v>
      </c>
    </row>
    <row r="155" ht="12.75">
      <c r="G155" t="str">
        <f>CONCATENATE('Sale List'!C144," ~ ",'Sale List'!B144," ",'Sale List'!A144," ",'Sale List'!I144," [",'Sale List'!D144," -",'Sale List'!E144,"] ",'Sale List'!F144," ~ Condition: ",'Sale List'!G144," ~ Prix: ",'Sale List'!H144," €")</f>
        <v>Precious Metal ~ Black 2Lp Metalliguide #176 [Usa -1990] METAL 04 ~ Condition: 1 / 1 / 1 ~ Prix: 40 €</v>
      </c>
    </row>
    <row r="156" ht="12.75">
      <c r="G156" t="str">
        <f>CONCATENATE('Sale List'!C145," ~ ",'Sale List'!B145," ",'Sale List'!A145," ",'Sale List'!I145," [",'Sale List'!D145," -",'Sale List'!E145,"] ",'Sale List'!F145," ~ Condition: ",'Sale List'!G145," ~ Prix: ",'Sale List'!H145," €")</f>
        <v>Reload ~ Marbre Lp # 050 [Uk -?] MFN 126-1TP ~ Condition: 1 / 1 ~ Prix: 30 €</v>
      </c>
    </row>
    <row r="157" ht="12.75">
      <c r="G157" t="str">
        <f>CONCATENATE('Sale List'!C146," ~ ",'Sale List'!B146," ",'Sale List'!A146," ",'Sale List'!I146," [",'Sale List'!D146," -",'Sale List'!E146,"] ",'Sale List'!F146," ~ Condition: ",'Sale List'!G146," ~ Prix: ",'Sale List'!H146," €")</f>
        <v>Ride The Lightning ~  Cd  [Argentina -1989] 838 140-2 ~ Condition: 1 / 1 ~ Prix: 30 €</v>
      </c>
    </row>
    <row r="158" ht="12.75">
      <c r="G158" t="str">
        <f>CONCATENATE('Sale List'!C147," ~ ",'Sale List'!B147," ",'Sale List'!A147," ",'Sale List'!I147," [",'Sale List'!D147," -",'Sale List'!E147,"] ",'Sale List'!F147," ~ Condition: ",'Sale List'!G147," ~ Prix: ",'Sale List'!H147," €")</f>
        <v>Ride The Lightning ~  Cd Version 2,500 yens avec Obi, Insert et Poster [Japan -1988] 25DP 5340 ~ Condition: 1 / 1 ~ Prix: 50 €</v>
      </c>
    </row>
    <row r="159" ht="12.75">
      <c r="G159" t="str">
        <f>CONCATENATE('Sale List'!C148," ~ ",'Sale List'!B148," ",'Sale List'!A148," ",'Sale List'!I148," [",'Sale List'!D148," -",'Sale List'!E148,"] ",'Sale List'!F148," ~ Condition: ",'Sale List'!G148," ~ Prix: ",'Sale List'!H148," €")</f>
        <v>Ride The Lightning ~ Black Lp With Inner Sleeve [Holland -1984] RR9848 ~ Condition: 3 / 2 ~ Prix: 10 €</v>
      </c>
    </row>
    <row r="160" ht="12.75">
      <c r="G160" t="str">
        <f>CONCATENATE('Sale List'!C149," ~ ",'Sale List'!B149," ",'Sale List'!A149," ",'Sale List'!I149," [",'Sale List'!D149," -",'Sale List'!E149,"] ",'Sale List'!F149," ~ Condition: ",'Sale List'!G149," ~ Prix: ",'Sale List'!H149," €")</f>
        <v>Ride The Lightning ~ Black Lp With Inner Sleeve [Holland -1984] RR9848 ~ Condition: 2 / 2 ~ Prix: 30 €</v>
      </c>
    </row>
    <row r="161" ht="12.75">
      <c r="G161" t="str">
        <f>CONCATENATE('Sale List'!C150," ~ ",'Sale List'!B150," ",'Sale List'!A150," ",'Sale List'!I150," [",'Sale List'!D150," -",'Sale List'!E150,"] ",'Sale List'!F150," ~ Condition: ",'Sale List'!G150," ~ Prix: ",'Sale List'!H150," €")</f>
        <v>Ride The Lightning ~ Black Lp  [Brazil -1990] 838 140-1 ~ Condition: 2 / 1 ~ Prix: 30 €</v>
      </c>
    </row>
    <row r="162" ht="12.75">
      <c r="G162" t="str">
        <f>CONCATENATE('Sale List'!C151," ~ ",'Sale List'!B151," ",'Sale List'!A151," ",'Sale List'!I151," [",'Sale List'!D151," -",'Sale List'!E151,"] ",'Sale List'!F151," ~ Condition: ",'Sale List'!G151," ~ Prix: ",'Sale List'!H151," €")</f>
        <v>Ride The Lightning ~ Black Lp Bootleg ? [Russia -1994] 838 140-1 ~ Condition: 1 / 1 ~ Prix: 30 €</v>
      </c>
    </row>
    <row r="163" ht="12.75">
      <c r="G163" t="str">
        <f>CONCATENATE('Sale List'!C152," ~ ",'Sale List'!B152," ",'Sale List'!A152," ",'Sale List'!I152," [",'Sale List'!D152," -",'Sale List'!E152,"] ",'Sale List'!F152," ~ Condition: ",'Sale List'!G152," ~ Prix: ",'Sale List'!H152," €")</f>
        <v>Ride The Lightning ~ Black Lp  [Canada -1984] BRC 1909 ~ Condition: 2 / 2 ~ Prix: 40 €</v>
      </c>
    </row>
    <row r="164" ht="12.75">
      <c r="G164" t="str">
        <f>CONCATENATE('Sale List'!C153," ~ ",'Sale List'!B153," ",'Sale List'!A153," ",'Sale List'!I153," [",'Sale List'!D153," -",'Sale List'!E153,"] ",'Sale List'!F153," ~ Condition: ",'Sale List'!G153," ~ Prix: ",'Sale List'!H153," €")</f>
        <v>Ride The Lightning ~ Black Lp Obi + Insert [Japan -1984] K25P 501 ~ Condition: 2 / 1 ~ Prix: 60 €</v>
      </c>
    </row>
    <row r="165" ht="12.75">
      <c r="G165" t="str">
        <f>CONCATENATE('Sale List'!C154," ~ ",'Sale List'!B154," ",'Sale List'!A154," ",'Sale List'!I154," [",'Sale List'!D154," -",'Sale List'!E154,"] ",'Sale List'!F154," ~ Condition: ",'Sale List'!G154," ~ Prix: ",'Sale List'!H154," €")</f>
        <v>Ride The Lightning ~ Black Lp Promo [Usa -1984] 60396-1 ~ Condition: 2 / 2 ~ Prix: 60 €</v>
      </c>
    </row>
    <row r="166" ht="12.75">
      <c r="G166" t="str">
        <f>CONCATENATE('Sale List'!C155," ~ ",'Sale List'!B155," ",'Sale List'!A155," ",'Sale List'!I155," [",'Sale List'!D155," -",'Sale List'!E155,"] ",'Sale List'!F155," ~ Condition: ",'Sale List'!G155," ~ Prix: ",'Sale List'!H155," €")</f>
        <v>Ride The Lightning ~ Black Lp Promo [Usa -1984] 60396-01 ~ Condition: 1 / 1 ~ Prix: 70 €</v>
      </c>
    </row>
    <row r="167" ht="12.75">
      <c r="G167" t="str">
        <f>CONCATENATE('Sale List'!C156," ~ ",'Sale List'!B156," ",'Sale List'!A156," ",'Sale List'!I156," [",'Sale List'!D156," -",'Sale List'!E156,"] ",'Sale List'!F156," ~ Condition: ",'Sale List'!G156," ~ Prix: ",'Sale List'!H156," €")</f>
        <v>Roskilde 2003 ~ Picture 10inch Test Pressing #8 [? -2010] ? ~ Condition: 0 / 1 ~ Prix: 60 €</v>
      </c>
    </row>
    <row r="168" ht="12.75">
      <c r="G168" t="str">
        <f>CONCATENATE('Sale List'!C157," ~ ",'Sale List'!B157," ",'Sale List'!A157," ",'Sale List'!I157," [",'Sale List'!D157," -",'Sale List'!E157,"] ",'Sale List'!F157," ~ Condition: ",'Sale List'!G157," ~ Prix: ",'Sale List'!H157," €")</f>
        <v>Rubayat - Elektra's 40th Anniversary ~  2Cd  [Germany -1990] 7559-60940-2 ~ Condition: 1 / 1 ~ Prix: 30 €</v>
      </c>
    </row>
    <row r="169" ht="12.75">
      <c r="G169" t="str">
        <f>CONCATENATE('Sale List'!C158," ~ ",'Sale List'!B158," ",'Sale List'!A158," ",'Sale List'!I158," [",'Sale List'!D158," -",'Sale List'!E158,"] ",'Sale List'!F158," ~ Condition: ",'Sale List'!G158," ~ Prix: ",'Sale List'!H158," €")</f>
        <v>Rubayat - Plunderphonics ~  MCd Promo [Usa -1991] PRCD 8247-2 ~ Condition: 1 / 1 ~ Prix: 40 €</v>
      </c>
    </row>
    <row r="170" ht="12.75">
      <c r="G170" t="str">
        <f>CONCATENATE('Sale List'!C159," ~ ",'Sale List'!B159," ",'Sale List'!A159," ",'Sale List'!I159," [",'Sale List'!D159," -",'Sale List'!E159,"] ",'Sale List'!F159," ~ Condition: ",'Sale List'!G159," ~ Prix: ",'Sale List'!H159," €")</f>
        <v>Sad But True ~  MCd Promo [Usa -1992] PRCD 8646-2 ~ Condition: 1 / 1 ~ Prix: 30 €</v>
      </c>
    </row>
    <row r="171" ht="12.75">
      <c r="G171" t="str">
        <f>CONCATENATE('Sale List'!C160," ~ ",'Sale List'!B160," ",'Sale List'!A160," ",'Sale List'!I160," [",'Sale List'!D160," -",'Sale List'!E160,"] ",'Sale List'!F160," ~ Condition: ",'Sale List'!G160," ~ Prix: ",'Sale List'!H160," €")</f>
        <v>Sad But True / Nothing Else Matters [Elevator Mix] / Creeping Death [Live] / Sad But True [Demo] ~ Picture 12inch  [Uk -1993] METAL 1112 ~ Condition: 1 / 1 ~ Prix: 30 €</v>
      </c>
    </row>
    <row r="172" ht="12.75">
      <c r="G172" t="str">
        <f>CONCATENATE('Sale List'!C161," ~ ",'Sale List'!B161," ",'Sale List'!A161," ",'Sale List'!I161," [",'Sale List'!D161," -",'Sale List'!E161,"] ",'Sale List'!F161," ~ Condition: ",'Sale List'!G161," ~ Prix: ",'Sale List'!H161," €")</f>
        <v>Sad But True / Nothing Else Matters [Elevator Mix] / Creeping Death [Live] / Sad But True [Demo] ~  MCd  [Germany -1993] 864 943-2 ~ Condition: 1 / 1 ~ Prix: 10 €</v>
      </c>
    </row>
    <row r="173" ht="12.75">
      <c r="G173" t="str">
        <f>CONCATENATE('Sale List'!C162," ~ ",'Sale List'!B162," ",'Sale List'!A162," ",'Sale List'!I162," [",'Sale List'!D162," -",'Sale List'!E162,"] ",'Sale List'!F162," ~ Condition: ",'Sale List'!G162," ~ Prix: ",'Sale List'!H162," €")</f>
        <v>Sad But True / So What / Harvester Of Sorrow [Live] ~  Cd Single #0715 + Dutch Competition Insert [Holland -1992] 864 411-2 ~ Condition: 1 / 1 ~ Prix: 60 €</v>
      </c>
    </row>
    <row r="174" ht="12.75">
      <c r="G174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75" ht="12.75">
      <c r="G175" t="str">
        <f>CONCATENATE('Sale List'!C163," ~ ",'Sale List'!B163," ",'Sale List'!A163," ",'Sale List'!I163," [",'Sale List'!D163," -",'Sale List'!E163,"] ",'Sale List'!F163," ~ Condition: ",'Sale List'!G163," ~ Prix: ",'Sale List'!H163," €")</f>
        <v>Sanatorium ~ Black 2Lp Metalliguide #182 [Usa -1989] METAL 01 ~ Condition: 2 / 1 / 1 ~ Prix: 40 €</v>
      </c>
    </row>
    <row r="176" ht="12.75">
      <c r="G176" t="str">
        <f>CONCATENATE('Sale List'!C164," ~ ",'Sale List'!B164," ",'Sale List'!A164," ",'Sale List'!I164," [",'Sale List'!D164," -",'Sale List'!E164,"] ",'Sale List'!F164," ~ Condition: ",'Sale List'!G164," ~ Prix: ",'Sale List'!H164," €")</f>
        <v>Stone Cold Crazy  ~  MCd Promo [Usa -?] PRO 8224-2 ~ Condition:  ~ Prix: 50 €</v>
      </c>
    </row>
    <row r="177" ht="12.75">
      <c r="G177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78" ht="12.75">
      <c r="G178" t="str">
        <f>CONCATENATE('Sale List'!C165," ~ ",'Sale List'!B165," ",'Sale List'!A165," ",'Sale List'!I165," [",'Sale List'!D165," -",'Sale List'!E165,"] ",'Sale List'!F165," ~ Condition: ",'Sale List'!G165," ~ Prix: ",'Sale List'!H165," €")</f>
        <v>The $5,98 E.P. Garage Days Re-Revisited ~ Black 12inch From the Anniversary Box [Uk -1990] 888 788-1 ~ Condition: 2 / 1 ~ Prix: 5 €</v>
      </c>
    </row>
    <row r="179" ht="12.75">
      <c r="G179" t="str">
        <f>CONCATENATE('Sale List'!C166," ~ ",'Sale List'!B166," ",'Sale List'!A166," ",'Sale List'!I166," [",'Sale List'!D166," -",'Sale List'!E166,"] ",'Sale List'!F166," ~ Condition: ",'Sale List'!G166," ~ Prix: ",'Sale List'!H166," €")</f>
        <v>The $5,98 E.P. Garage Days Re-Revisited ~ Black 12inch 4 Tracks [Korea -1988] SEL-RP 1038 ~ Condition: 1 / 1 ~ Prix: 20 €</v>
      </c>
    </row>
    <row r="180" ht="12.75">
      <c r="G180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81" ht="12.75">
      <c r="G181" t="str">
        <f>CONCATENATE('Sale List'!C167," ~ ",'Sale List'!B167," ",'Sale List'!A167," ",'Sale List'!I167," [",'Sale List'!D167," -",'Sale List'!E167,"] ",'Sale List'!F167," ~ Condition: ",'Sale List'!G167," ~ Prix: ",'Sale List'!H167," €")</f>
        <v>The $5,98 E.P. Garage Days Re-Revisited ~ Picture 12inch Plus Bonus Track "Ete Of The Beholder" [? -?] 888 788-3 ~ Condition: 1 / 1 ~ Prix: 30 €</v>
      </c>
    </row>
    <row r="182" ht="12.75">
      <c r="G182" t="str">
        <f>CONCATENATE('Sale List'!C169," ~ ",'Sale List'!B169," ",'Sale List'!A169," ",'Sale List'!I169," [",'Sale List'!D169," -",'Sale List'!E169,"] ",'Sale List'!F169," ~ Condition: ",'Sale List'!G169," ~ Prix: ",'Sale List'!H169," €")</f>
        <v>The $5,98 E.P. Garage Days Re-Revisited ~ Black 12inch Cut / Promo [Usa -1987] 60757-1 ~ Condition: 1 / 1 ~ Prix: 40 €</v>
      </c>
    </row>
    <row r="183" ht="12.75">
      <c r="G183" t="str">
        <f>CONCATENATE('Sale List'!C170," ~ ",'Sale List'!B170," ",'Sale List'!A170," ",'Sale List'!I170," [",'Sale List'!D170," -",'Sale List'!E170,"] ",'Sale List'!F170," ~ Condition: ",'Sale List'!G170," ~ Prix: ",'Sale List'!H170," €")</f>
        <v>The $5,98 E.P. Garage Days Re-Revisited ~ Black 12inch Cut / Promo [Usa -1987] 60757-1 ~ Condition: 1 / 1 ~ Prix: 40 €</v>
      </c>
    </row>
    <row r="184" ht="12.75">
      <c r="G184" t="str">
        <f>CONCATENATE('Sale List'!C171," ~ ",'Sale List'!B171," ",'Sale List'!A171," ",'Sale List'!I171," [",'Sale List'!D171," -",'Sale List'!E171,"] ",'Sale List'!F171," ~ Condition: ",'Sale List'!G171," ~ Prix: ",'Sale List'!H171," €")</f>
        <v>The $5,98 E.P. Garage Days Re-Revisited ~ Black 12inch  [Argentina -1988] 888 788-1 ~ Condition: 1 / 1 ~ Prix: 40 €</v>
      </c>
    </row>
    <row r="185" ht="12.75">
      <c r="G185" t="str">
        <f>CONCATENATE('Sale List'!C172," ~ ",'Sale List'!B172," ",'Sale List'!A172," ",'Sale List'!I172," [",'Sale List'!D172," -",'Sale List'!E172,"] ",'Sale List'!F172," ~ Condition: ",'Sale List'!G172," ~ Prix: ",'Sale List'!H172," €")</f>
        <v>The 4 Sandmen ~  Cd  [Uk -1991] MIK 0004 ~ Condition: 1 / 1 ~ Prix: 20 €</v>
      </c>
    </row>
    <row r="186" ht="12.75">
      <c r="G186" t="str">
        <f>CONCATENATE('Sale List'!C173," ~ ",'Sale List'!B173," ",'Sale List'!A173," ",'Sale List'!I173," [",'Sale List'!D173," -",'Sale List'!E173,"] ",'Sale List'!F173," ~ Condition: ",'Sale List'!G173," ~ Prix: ",'Sale List'!H173," €")</f>
        <v>The Bood, The Bad &amp; The Live ~ Black 6Lp With Poster [Uk -1990]  ~ Condition: 2 / 1 ~ Prix: 60 €</v>
      </c>
    </row>
    <row r="187" ht="12.75">
      <c r="G187" t="str">
        <f>CONCATENATE('Sale List'!C174," ~ ",'Sale List'!B174," ",'Sale List'!A174," ",'Sale List'!I174," [",'Sale List'!D174," -",'Sale List'!E174,"] ",'Sale List'!F174," ~ Condition: ",'Sale List'!G174," ~ Prix: ",'Sale List'!H174," €")</f>
        <v>The Chris Tetley Interviews ~ Picture Shape 2 x Rectangular shapes [Uk -1989] CTD 2005 ~ Condition: 1 / 1 ~ Prix: 20 €</v>
      </c>
    </row>
    <row r="188" ht="12.75">
      <c r="G188" t="str">
        <f>CONCATENATE('Sale List'!C175," ~ ",'Sale List'!B175," ",'Sale List'!A175," ",'Sale List'!I175," [",'Sale List'!D175," -",'Sale List'!E175,"] ",'Sale List'!F175," ~ Condition: ",'Sale List'!G175," ~ Prix: ",'Sale List'!H175," €")</f>
        <v>The Final Gig ~ Black 2Lp Metalliguide #081 [Sweden -1987] M1 ~ Condition: 1 / 1 / 1 ~ Prix: 60 €</v>
      </c>
    </row>
    <row r="189" ht="12.75">
      <c r="G189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90" ht="12.75">
      <c r="G190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191" ht="12.75">
      <c r="G191" t="str">
        <f>CONCATENATE('Sale List'!C176," ~ ",'Sale List'!B176," ",'Sale List'!A176," ",'Sale List'!I176," [",'Sale List'!D176," -",'Sale List'!E176,"] ",'Sale List'!F176," ~ Condition: ",'Sale List'!G176," ~ Prix: ",'Sale List'!H176," €")</f>
        <v>The Justice Demos ~ Black 2Lp  [Cee -2008] MET JUST  ~ Condition: 2 / 1 / 1 ~ Prix: 40 €</v>
      </c>
    </row>
    <row r="192" ht="12.75">
      <c r="G192" t="str">
        <f>CONCATENATE('Sale List'!C177," ~ ",'Sale List'!B177," ",'Sale List'!A177," ",'Sale List'!I177," [",'Sale List'!D177," -",'Sale List'!E177,"] ",'Sale List'!F177," ~ Condition: ",'Sale List'!G177," ~ Prix: ",'Sale List'!H177," €")</f>
        <v>The Metallica Interviews Volume 2 + Wherever I May Roam ~  2Cd  [Uk -199?] CBAK 24053 ~ Condition: 1 / 1 ~ Prix: 20 €</v>
      </c>
    </row>
    <row r="193" ht="12.75">
      <c r="G193" t="str">
        <f>CONCATENATE('Sale List'!C178," ~ ",'Sale List'!B178," ",'Sale List'!A178," ",'Sale List'!I178," [",'Sale List'!D178," -",'Sale List'!E178,"] ",'Sale List'!F178," ~ Condition: ",'Sale List'!G178," ~ Prix: ",'Sale List'!H178," €")</f>
        <v>The Unforgiven [6:26] ~  MCd Promo [Usa -?] PRCD 8478-2 ~ Condition:  ~ Prix: 50 €</v>
      </c>
    </row>
    <row r="194" ht="12.75">
      <c r="G194" t="str">
        <f>CONCATENATE('Sale List'!C179," ~ ",'Sale List'!B179," ",'Sale List'!A179," ",'Sale List'!I179," [",'Sale List'!D179," -",'Sale List'!E179,"] ",'Sale List'!F179," ~ Condition: ",'Sale List'!G179," ~ Prix: ",'Sale List'!H179," €")</f>
        <v>The Unforgiven / + U2, B ADAMS &amp; TFF ~ Black 12inch Promo [Brazil -1992] 2801566 ~ Condition:  ~ Prix: 50 €</v>
      </c>
    </row>
    <row r="195" ht="12.75">
      <c r="G195" t="str">
        <f>CONCATENATE('Sale List'!C180," ~ ",'Sale List'!B180," ",'Sale List'!A180," ",'Sale List'!I180," [",'Sale List'!D180," -",'Sale List'!E180,"] ",'Sale List'!F180," ~ Condition: ",'Sale List'!G180," ~ Prix: ",'Sale List'!H180," €")</f>
        <v>The Unforgiven / Killing Time ~  Tape Ss in a long clear box + Sticker "Tirage Limité Inclus 1 Tatouage - En Concert Paris le 13 juin 1993" + tattoo + Mode d'Emploi [France -1993] 866 436-4 ~ Condition: 1 / 1 ~ Prix: 30 €</v>
      </c>
    </row>
    <row r="196" ht="12.75">
      <c r="G196" t="str">
        <f>CONCATENATE('Sale List'!C181," ~ ",'Sale List'!B181," ",'Sale List'!A181," ",'Sale List'!I181," [",'Sale List'!D181," -",'Sale List'!E181,"] ",'Sale List'!F181," ~ Condition: ",'Sale List'!G181," ~ Prix: ",'Sale List'!H181," €")</f>
        <v>The Unforgiven / Killing Time ~  Tape Ss in a long clear box + Sticker "Tirage Limité Inclus 1 Tatouage - En Concert Paris le 13 juin 1993" + tattoo + Mode d'Emploi [France -1993] 866 436-4 ~ Condition: 1 / 1 ~ Prix: 30 €</v>
      </c>
    </row>
    <row r="197" ht="12.75">
      <c r="G197" t="str">
        <f>CONCATENATE('Sale List'!C182," ~ ",'Sale List'!B182," ",'Sale List'!A182," ",'Sale List'!I182," [",'Sale List'!D182," -",'Sale List'!E182,"] ",'Sale List'!F182," ~ Condition: ",'Sale List'!G182," ~ Prix: ",'Sale List'!H182," €")</f>
        <v>The Unforgiven / Killing Time  ~ Black 7inch Promo [Uk -1992] METDJ8 ~ Condition:  ~ Prix: 50 €</v>
      </c>
    </row>
    <row r="198" ht="12.75">
      <c r="G198" t="str">
        <f>CONCATENATE('Sale List'!C183," ~ ",'Sale List'!B183," ",'Sale List'!A183," ",'Sale List'!I183," [",'Sale List'!D183," -",'Sale List'!E183,"] ",'Sale List'!F183," ~ Condition: ",'Sale List'!G183," ~ Prix: ",'Sale List'!H183," €")</f>
        <v>The Unforgiven / Killing Time / So What / The Unforgiven [Demo] ~ Black 12inch  [Uk -1991] METAL 812 ~ Condition: 1 / 1 ~ Prix: 20 €</v>
      </c>
    </row>
    <row r="199" ht="12.75">
      <c r="G199" t="str">
        <f>CONCATENATE('Sale List'!C184," ~ ",'Sale List'!B184," ",'Sale List'!A184," ",'Sale List'!I184," [",'Sale List'!D184," -",'Sale List'!E184,"] ",'Sale List'!F184," ~ Condition: ",'Sale List'!G184," ~ Prix: ",'Sale List'!H184," €")</f>
        <v>The Unforgiven / Killing Time / The Unforgiven [Demo] ~  MCd  [Uk -1991] METCD 8 ~ Condition: 1 / 1 ~ Prix: 10 €</v>
      </c>
    </row>
    <row r="200" ht="12.75">
      <c r="G200" t="str">
        <f>CONCATENATE('Sale List'!C185," ~ ",'Sale List'!B185," ",'Sale List'!A185," ",'Sale List'!I185," [",'Sale List'!D185," -",'Sale List'!E185,"] ",'Sale List'!F185," ~ Condition: ",'Sale List'!G185," ~ Prix: ",'Sale List'!H185," €")</f>
        <v>The Unforgiven [Edit 4:59] ~  MCd Promo [Usa -1991] PRCD 8479-2 ~ Condition: 1 / 1 ~ Prix: 30 €</v>
      </c>
    </row>
    <row r="201" ht="12.75">
      <c r="G201" t="str">
        <f>CONCATENATE('Sale List'!C186," ~ ",'Sale List'!B186," ",'Sale List'!A186," ",'Sale List'!I186," [",'Sale List'!D186," -",'Sale List'!E186,"] ",'Sale List'!F186," ~ Condition: ",'Sale List'!G186," ~ Prix: ",'Sale List'!H186," €")</f>
        <v>The Unforgiven [Edit 4:59] ~  MCd Promo [Usa -1991] PRCD 8479-2 ~ Condition: 1 / 1 ~ Prix: 30 €</v>
      </c>
    </row>
    <row r="202" ht="12.75">
      <c r="G202" t="str">
        <f>CONCATENATE('Sale List'!C187," ~ ",'Sale List'!B187," ",'Sale List'!A187," ",'Sale List'!I187," [",'Sale List'!D187," -",'Sale List'!E187,"] ",'Sale List'!F187," ~ Condition: ",'Sale List'!G187," ~ Prix: ",'Sale List'!H187," €")</f>
        <v>The Unforgiven [Edit] ~  Cd Single "Disque Promotion Interdit A La Vente" [France -1991] 1598 ~ Condition: 2 / 1 ~ Prix: 50 €</v>
      </c>
    </row>
    <row r="203" ht="12.75">
      <c r="G203" t="str">
        <f>CONCATENATE('Sale List'!C188," ~ ",'Sale List'!B188," ",'Sale List'!A188," ",'Sale List'!I188," [",'Sale List'!D188," -",'Sale List'!E188,"] ",'Sale List'!F188," ~ Condition: ",'Sale List'!G188," ~ Prix: ",'Sale List'!H188," €")</f>
        <v>The Unstoppable Force ~ Black 2Lp Metalliguide #195 [Sweden -1987] TUF 1 ~ Condition: 2 / 1 / 1 ~ Prix: 60 €</v>
      </c>
    </row>
    <row r="204" ht="12.75">
      <c r="G204" t="str">
        <f>CONCATENATE('Sale List'!C189," ~ ",'Sale List'!B189," ",'Sale List'!A189," ",'Sale List'!I189," [",'Sale List'!D189," -",'Sale List'!E189,"] ",'Sale List'!F189," ~ Condition: ",'Sale List'!G189," ~ Prix: ",'Sale List'!H189," €")</f>
        <v>The Unstoppable Force ~ Black 2Lp Metalliguide #195 [Sweden -1987] TUF 1 ~ Condition: 2 / 1 / 1 ~ Prix: 60 €</v>
      </c>
    </row>
    <row r="205" ht="12.75">
      <c r="G205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06" ht="12.75">
      <c r="G206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07" ht="12.75">
      <c r="G207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08" ht="12.75">
      <c r="G208" t="str">
        <f>CONCATENATE('Sale List'!C190," ~ ",'Sale List'!B190," ",'Sale List'!A190," ",'Sale List'!I190," [",'Sale List'!D190," -",'Sale List'!E190,"] ",'Sale List'!F190," ~ Condition: ",'Sale List'!G190," ~ Prix: ",'Sale List'!H190," €")</f>
        <v>Time For Some F@cking Danish Beer ~ Black 2Lp Metalliguide #193 [Spain -1987] METAL I ~ Condition: 1 / 1 / 1 ~ Prix: 70 €</v>
      </c>
    </row>
    <row r="209" ht="12.75">
      <c r="G209" t="str">
        <f>CONCATENATE('Sale List'!C191," ~ ",'Sale List'!B191," ",'Sale List'!A191," ",'Sale List'!I191," [",'Sale List'!D191," -",'Sale List'!E191,"] ",'Sale List'!F191," ~ Condition: ",'Sale List'!G191," ~ Prix: ",'Sale List'!H191," €")</f>
        <v>Until It Sleeps ~  Cd Single Promo [France -?] 3362 ~ Condition:  ~ Prix: 50 €</v>
      </c>
    </row>
    <row r="210" ht="12.75">
      <c r="G210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11" ht="12.75">
      <c r="G211" t="str">
        <f>CONCATENATE('Sale List'!C192," ~ ",'Sale List'!B192," ",'Sale List'!A192," ",'Sale List'!I192," [",'Sale List'!D192," -",'Sale List'!E192,"] ",'Sale List'!F192," ~ Condition: ",'Sale List'!G192," ~ Prix: ",'Sale List'!H192," €")</f>
        <v>Until It Sleeps / Until It Sleeps ~ Black 7inch Promo [Uk -1996] METJB 12 ~ Condition: 0 / 1 ~ Prix: 30 €</v>
      </c>
    </row>
    <row r="212" ht="12.75">
      <c r="G212" t="str">
        <f>CONCATENATE('Sale List'!C193," ~ ",'Sale List'!B193," ",'Sale List'!A193," ",'Sale List'!I193," [",'Sale List'!D193," -",'Sale List'!E193,"] ",'Sale List'!F193," ~ Condition: ",'Sale List'!G193," ~ Prix: ",'Sale List'!H193," €")</f>
        <v>Until It Sleeps / Until It Sleeps ~ Black 7inch Promo [Uk -1996] METDJ12 ~ Condition: 0 / 1 ~ Prix: 30 €</v>
      </c>
    </row>
    <row r="213" ht="12.75">
      <c r="G213" t="str">
        <f>CONCATENATE('Sale List'!C194," ~ ",'Sale List'!B194," ",'Sale List'!A194," ",'Sale List'!I194," [",'Sale List'!D194," -",'Sale List'!E194,"] ",'Sale List'!F194," ~ Condition: ",'Sale List'!G194," ~ Prix: ",'Sale List'!H194," €")</f>
        <v>Up &amp; Down [Demos] ~  Cd Pirate [? -199?] FM6000 ~ Condition: 1 / 1 ~ Prix: 20 €</v>
      </c>
    </row>
    <row r="214" ht="12.75">
      <c r="G214" t="str">
        <f>CONCATENATE('Sale List'!C195," ~ ",'Sale List'!B195," ",'Sale List'!A195," ",'Sale List'!I195," [",'Sale List'!D195," -",'Sale List'!E195,"] ",'Sale List'!F195," ~ Condition: ",'Sale List'!G195," ~ Prix: ",'Sale List'!H195," €")</f>
        <v>Weed Killer And Sugar ~ Black 2Lp Metalliguide #198 [Usa -1987] 7507 ~ Condition: 2 / 1 / 1 ~ Prix: 90 €</v>
      </c>
    </row>
    <row r="215" ht="12.75">
      <c r="G215" t="str">
        <f>CONCATENATE('Sale List'!C196," ~ ",'Sale List'!B196," ",'Sale List'!A196," ",'Sale List'!I196," [",'Sale List'!D196," -",'Sale List'!E196,"] ",'Sale List'!F196," ~ Condition: ",'Sale List'!G196," ~ Prix: ",'Sale List'!H196," €")</f>
        <v>Welcome Back ~ Black Lp 2nd Version [Cee -2010] KUB A ~ Condition: 1 / 1 ~ Prix: 30 €</v>
      </c>
    </row>
    <row r="216" ht="12.75">
      <c r="G216" t="str">
        <f>CONCATENATE('Sale List'!C197," ~ ",'Sale List'!B197," ",'Sale List'!A197," ",'Sale List'!I197," [",'Sale List'!D197," -",'Sale List'!E197,"] ",'Sale List'!F197," ~ Condition: ",'Sale List'!G197," ~ Prix: ",'Sale List'!H197," €")</f>
        <v>Welcome Back ~ Black Lp 2nd Version [Cee -2010] KUB A ~ Condition: 1 / 1 ~ Prix: 30 €</v>
      </c>
    </row>
    <row r="217" ht="12.75">
      <c r="G217" t="str">
        <f>CONCATENATE('Sale List'!C198," ~ ",'Sale List'!B198," ",'Sale List'!A198," ",'Sale List'!I198," [",'Sale List'!D198," -",'Sale List'!E198,"] ",'Sale List'!F198," ~ Condition: ",'Sale List'!G198," ~ Prix: ",'Sale List'!H198," €")</f>
        <v>We'll Nail You Down ~ Black Lp Metalliguide #201 [Germany -1987] M 84 03 ~ Condition: 2 / 1 ~ Prix: 60 €</v>
      </c>
    </row>
    <row r="218" ht="12.75">
      <c r="G218" t="str">
        <f>CONCATENATE('Sale List'!C199," ~ ",'Sale List'!B199," ",'Sale List'!A199," ",'Sale List'!I199," [",'Sale List'!D199," -",'Sale List'!E199,"] ",'Sale List'!F199," ~ Condition: ",'Sale List'!G199," ~ Prix: ",'Sale List'!H199," €")</f>
        <v>Wherever I May Roam / Fade To Black [Live] / Wherever I May Roam [Demo] ~  MCd Limited Edition ~ Tin Box [France -1993] 866697 ~ Condition: 3 / 1 ~ Prix: 10 €</v>
      </c>
    </row>
    <row r="219" ht="12.75">
      <c r="G219" t="str">
        <f>CONCATENATE('Sale List'!C200," ~ ",'Sale List'!B200," ",'Sale List'!A200," ",'Sale List'!I200," [",'Sale List'!D200," -",'Sale List'!E200,"] ",'Sale List'!F200," ~ Condition: ",'Sale List'!G200," ~ Prix: ",'Sale List'!H200," €")</f>
        <v>Wherever I May Roam / Fade To Black [Live] / Wherever I May Roam [Demo] + Interview Vol 2 ~  2MCd Twin 2Cd Set [? -1993] 866 697-2 ~ Condition: 1 / 1 ~ Prix: 10 €</v>
      </c>
    </row>
    <row r="220" ht="12.75">
      <c r="G220" t="str">
        <f>CONCATENATE('Sale List'!C201," ~ ",'Sale List'!B201," ",'Sale List'!A201," ",'Sale List'!I201," [",'Sale List'!D201," -",'Sale List'!E201,"] ",'Sale List'!F201," ~ Condition: ",'Sale List'!G201," ~ Prix: ",'Sale List'!H201," €")</f>
        <v>Wherever We May Roam Tour 91/92 ~ Picture Lp  [Germany -1993] MMR LP 93001 ~ Condition: 0 / 1 ~ Prix: 60 €</v>
      </c>
    </row>
    <row r="221" ht="12.75">
      <c r="G221" t="e">
        <f>CONCATENATE('Sale List'!#REF!," ~ ",'Sale List'!#REF!," ",'Sale List'!#REF!," ",'Sale List'!#REF!," [",'Sale List'!#REF!," -",'Sale List'!#REF!,"] ",'Sale List'!#REF!," ~ Condition: ",'Sale List'!#REF!," ~ Prix: ",'Sale List'!#REF!," €")</f>
        <v>#REF!</v>
      </c>
    </row>
    <row r="222" ht="12.75">
      <c r="G222" t="str">
        <f>CONCATENATE('Sale List'!C202," ~ ",'Sale List'!B202," ",'Sale List'!A202," ",'Sale List'!I202," [",'Sale List'!D202," -",'Sale List'!E202,"] ",'Sale List'!F202," ~ Condition: ",'Sale List'!G202," ~ Prix: ",'Sale List'!H202," €")</f>
        <v>Français Pour Une Nuit ~  Box Dvd Live + Tshirt + Pass + Photo + Death Magnetic #08554 [Eec -2009] 272 083 2 ~ Condition: 1 / 1 ~ Prix: 100 €</v>
      </c>
    </row>
    <row r="223" ht="12.75">
      <c r="G223" t="str">
        <f>CONCATENATE('Sale List'!C203," ~ ",'Sale List'!B203," ",'Sale List'!A203," ",'Sale List'!I203," [",'Sale List'!D203," -",'Sale List'!E203,"] ",'Sale List'!F203," ~ Condition: ",'Sale List'!G203," ~ Prix: ",'Sale List'!H203," €")</f>
        <v> ~    [ -]  ~ Condition:  ~ Prix:  €</v>
      </c>
    </row>
    <row r="224" ht="12.75">
      <c r="G224" t="str">
        <f>CONCATENATE('Sale List'!C204," ~ ",'Sale List'!B204," ",'Sale List'!A204," ",'Sale List'!I204," [",'Sale List'!D204," -",'Sale List'!E204,"] ",'Sale List'!F204," ~ Condition: ",'Sale List'!G204," ~ Prix: ",'Sale List'!H204," €")</f>
        <v> ~    [ -]  ~ Condition:  ~ Prix:  €</v>
      </c>
    </row>
    <row r="225" ht="12.75">
      <c r="G225" t="str">
        <f>CONCATENATE('Sale List'!C205," ~ ",'Sale List'!B205," ",'Sale List'!A205," ",'Sale List'!I205," [",'Sale List'!D205," -",'Sale List'!E205,"] ",'Sale List'!F205," ~ Condition: ",'Sale List'!G205," ~ Prix: ",'Sale List'!H205," €")</f>
        <v> ~    [ -]  ~ Condition:  ~ Prix:  €</v>
      </c>
    </row>
    <row r="226" ht="12.75">
      <c r="G226" t="str">
        <f>CONCATENATE('Sale List'!C206," ~ ",'Sale List'!B206," ",'Sale List'!A206," ",'Sale List'!I206," [",'Sale List'!D206," -",'Sale List'!E206,"] ",'Sale List'!F206," ~ Condition: ",'Sale List'!G206," ~ Prix: ",'Sale List'!H206," €")</f>
        <v> ~    [ -]  ~ Condition:  ~ Prix:  €</v>
      </c>
    </row>
    <row r="227" ht="12.75">
      <c r="G227" t="str">
        <f>CONCATENATE('Sale List'!C207," ~ ",'Sale List'!B207," ",'Sale List'!A207," ",'Sale List'!I207," [",'Sale List'!D207," -",'Sale List'!E207,"] ",'Sale List'!F207," ~ Condition: ",'Sale List'!G207," ~ Prix: ",'Sale List'!H207," €")</f>
        <v> ~    [ -]  ~ Condition:  ~ Prix:  €</v>
      </c>
    </row>
    <row r="228" ht="12.75">
      <c r="G228" t="str">
        <f>CONCATENATE('Sale List'!C208," ~ ",'Sale List'!B208," ",'Sale List'!A208," ",'Sale List'!I208," [",'Sale List'!D208," -",'Sale List'!E208,"] ",'Sale List'!F208," ~ Condition: ",'Sale List'!G208," ~ Prix: ",'Sale List'!H208," €")</f>
        <v> ~    [ -]  ~ Condition:  ~ Prix:  €</v>
      </c>
    </row>
    <row r="229" ht="12.75">
      <c r="G229" t="str">
        <f>CONCATENATE('Sale List'!C209," ~ ",'Sale List'!B209," ",'Sale List'!A209," ",'Sale List'!I209," [",'Sale List'!D209," -",'Sale List'!E209,"] ",'Sale List'!F209," ~ Condition: ",'Sale List'!G209," ~ Prix: ",'Sale List'!H209," €")</f>
        <v> ~    [ -]  ~ Condition:  ~ Prix:  €</v>
      </c>
    </row>
    <row r="230" ht="12.75">
      <c r="G230" t="str">
        <f>CONCATENATE('Sale List'!C210," ~ ",'Sale List'!B210," ",'Sale List'!A210," ",'Sale List'!I210," [",'Sale List'!D210," -",'Sale List'!E210,"] ",'Sale List'!F210," ~ Condition: ",'Sale List'!G210," ~ Prix: ",'Sale List'!H210," €")</f>
        <v> ~    [ -]  ~ Condition:  ~ Prix:  €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TDM</cp:lastModifiedBy>
  <cp:lastPrinted>2012-07-27T13:25:31Z</cp:lastPrinted>
  <dcterms:created xsi:type="dcterms:W3CDTF">2006-10-23T21:54:40Z</dcterms:created>
  <dcterms:modified xsi:type="dcterms:W3CDTF">2013-06-21T04:41:05Z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